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034 - MB\01_ZD\Díl 2 RD včetně příloh\"/>
    </mc:Choice>
  </mc:AlternateContent>
  <xr:revisionPtr revIDLastSave="0" documentId="13_ncr:1_{B312C67E-2E28-4AB7-BDBE-9375E9C73A03}" xr6:coauthVersionLast="47" xr6:coauthVersionMax="47" xr10:uidLastSave="{00000000-0000-0000-0000-000000000000}"/>
  <bookViews>
    <workbookView xWindow="28680" yWindow="-105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2" i="1" l="1"/>
  <c r="M23" i="1"/>
  <c r="M20" i="1"/>
  <c r="M12" i="1"/>
  <c r="M47" i="1"/>
  <c r="M48" i="1"/>
  <c r="M49" i="1"/>
  <c r="M46" i="1"/>
  <c r="M39" i="1"/>
  <c r="M40" i="1"/>
  <c r="M41" i="1"/>
  <c r="M42" i="1"/>
  <c r="M43" i="1"/>
  <c r="M38" i="1"/>
  <c r="M27" i="1"/>
  <c r="M28" i="1"/>
  <c r="M29" i="1"/>
  <c r="M30" i="1"/>
  <c r="M31" i="1"/>
  <c r="M33" i="1"/>
  <c r="M34" i="1"/>
  <c r="M35" i="1"/>
  <c r="M26" i="1"/>
  <c r="M18" i="1"/>
  <c r="M19" i="1"/>
  <c r="M21" i="1"/>
  <c r="M22" i="1"/>
  <c r="M17" i="1"/>
  <c r="M14" i="1"/>
  <c r="M13" i="1"/>
  <c r="M8" i="1"/>
  <c r="M9" i="1"/>
  <c r="M7" i="1"/>
  <c r="L32" i="1" l="1"/>
  <c r="L8" i="1"/>
  <c r="L9" i="1"/>
  <c r="L7" i="1"/>
  <c r="M50" i="1" l="1"/>
  <c r="L28" i="1"/>
  <c r="L49" i="1"/>
  <c r="L48" i="1"/>
  <c r="L39" i="1"/>
  <c r="L35" i="1"/>
  <c r="L27" i="1"/>
  <c r="L29" i="1"/>
  <c r="L30" i="1"/>
  <c r="L31" i="1"/>
  <c r="L33" i="1"/>
  <c r="L26" i="1"/>
  <c r="L21" i="1"/>
  <c r="L23" i="1"/>
  <c r="L19" i="1"/>
  <c r="L20" i="1"/>
  <c r="L12" i="1"/>
  <c r="L13" i="1"/>
  <c r="L14" i="1"/>
  <c r="L50" i="1" l="1"/>
  <c r="L52" i="1" s="1"/>
</calcChain>
</file>

<file path=xl/sharedStrings.xml><?xml version="1.0" encoding="utf-8"?>
<sst xmlns="http://schemas.openxmlformats.org/spreadsheetml/2006/main" count="286" uniqueCount="126">
  <si>
    <t xml:space="preserve"> Čerpáno z katalogu ND univerzálního mot. vozíku Vmu z roku  1971 MTH Hranice</t>
  </si>
  <si>
    <t>Název</t>
  </si>
  <si>
    <t>Pozice dle výkresu</t>
  </si>
  <si>
    <t>Parametry</t>
  </si>
  <si>
    <t>Brzdové rameno na MUV</t>
  </si>
  <si>
    <t>Čelist+obložení+nýty (obložení Diafrikt S3)</t>
  </si>
  <si>
    <t>8+9+37</t>
  </si>
  <si>
    <t>Brzdový válec jednokomorový ø 100</t>
  </si>
  <si>
    <t>Vyrovnávač tlaku</t>
  </si>
  <si>
    <t>Brzdič přívěsu</t>
  </si>
  <si>
    <t>Rozvaděč přívěsu</t>
  </si>
  <si>
    <t>Pružina vnitřní</t>
  </si>
  <si>
    <t>Pružina vnější</t>
  </si>
  <si>
    <t>Ruční brzda</t>
  </si>
  <si>
    <t>1-131-06</t>
  </si>
  <si>
    <t>komplet 1-32</t>
  </si>
  <si>
    <t>Táhlo ruční brzdy</t>
  </si>
  <si>
    <t>1-131-08</t>
  </si>
  <si>
    <t>komplet 1-21</t>
  </si>
  <si>
    <t>Torzní vzpěra</t>
  </si>
  <si>
    <t>1-131-09</t>
  </si>
  <si>
    <t>komplet 0-11</t>
  </si>
  <si>
    <t>Pouzdrová pružina</t>
  </si>
  <si>
    <t>0-131-01</t>
  </si>
  <si>
    <t>90 x 145</t>
  </si>
  <si>
    <t>Náboj úplný s přírubou a třmeny</t>
  </si>
  <si>
    <t>Katalog náhradních dílů pro PV, PVK z roku  1986 MTH Hranice</t>
  </si>
  <si>
    <t>PV, PVK</t>
  </si>
  <si>
    <t>Brzdové rameno na PV</t>
  </si>
  <si>
    <t>Čelist komplet</t>
  </si>
  <si>
    <t>Pouzdro se silentblokem</t>
  </si>
  <si>
    <t>Ložisko ruční brzdy vetší</t>
  </si>
  <si>
    <t>Ložisko ruční brzdy menší</t>
  </si>
  <si>
    <t>Závěs</t>
  </si>
  <si>
    <t>Teleskopický tlumič</t>
  </si>
  <si>
    <t>Vnější pružiny 22x127x253</t>
  </si>
  <si>
    <t>Vyfukopvací ventil</t>
  </si>
  <si>
    <t>Katalog náhradních dílů pro PVP-19, vydání 10/2019</t>
  </si>
  <si>
    <t>PVP-19</t>
  </si>
  <si>
    <t>Táhlo</t>
  </si>
  <si>
    <t>3-3402-1.5-1</t>
  </si>
  <si>
    <t>1/1</t>
  </si>
  <si>
    <t>Automatické závěsné zařízení</t>
  </si>
  <si>
    <t>4040/G150</t>
  </si>
  <si>
    <t>Silentblok pravý</t>
  </si>
  <si>
    <t>14-12-00C-65NR</t>
  </si>
  <si>
    <t>2/4</t>
  </si>
  <si>
    <t>Siletblok levý</t>
  </si>
  <si>
    <t>4-31-01-00032</t>
  </si>
  <si>
    <t>Tlačná pružina vnitřní</t>
  </si>
  <si>
    <t>458.8.9000.05.682</t>
  </si>
  <si>
    <t>2/3</t>
  </si>
  <si>
    <t xml:space="preserve">Tlačná pružina vnější </t>
  </si>
  <si>
    <t>458.8.9000.05.681</t>
  </si>
  <si>
    <t>Silentblok 60/17x20</t>
  </si>
  <si>
    <t>4-276-3-20</t>
  </si>
  <si>
    <t>Pokyny a informace k vyplnění:</t>
  </si>
  <si>
    <t xml:space="preserve">3) Všechny ceny je nutno uvést v Kč bez DPH zaoukouhlené na dvě desetinná místa. </t>
  </si>
  <si>
    <t>MUV 75</t>
  </si>
  <si>
    <t>Strana</t>
  </si>
  <si>
    <t xml:space="preserve"> Čerpáno z katalogu ND motorový univerzální vozík MUV 75 4-8096-154-01</t>
  </si>
  <si>
    <t>Silentblok 100/70 TYP 4 pár (2 ks)</t>
  </si>
  <si>
    <t>3-3091-032-00</t>
  </si>
  <si>
    <t>3-3090-031-00</t>
  </si>
  <si>
    <t>1.3 Hlavní rám a podvozek</t>
  </si>
  <si>
    <t>0-131-03</t>
  </si>
  <si>
    <t>20-21</t>
  </si>
  <si>
    <t>1.Brzová ramena str. 21 výkres 0-131-03</t>
  </si>
  <si>
    <t>Číslo výkresu</t>
  </si>
  <si>
    <t>82-83</t>
  </si>
  <si>
    <t>0-131-12</t>
  </si>
  <si>
    <t>0,4-0,7 Mpa</t>
  </si>
  <si>
    <t>dvojitý, vstupy 1/2"</t>
  </si>
  <si>
    <t>tří rozvodový, vstupy 1/2"</t>
  </si>
  <si>
    <t>15x80x253 mm</t>
  </si>
  <si>
    <t>22x127x253 mm</t>
  </si>
  <si>
    <t>26-27</t>
  </si>
  <si>
    <t>celek</t>
  </si>
  <si>
    <t>31-32</t>
  </si>
  <si>
    <t>34-35</t>
  </si>
  <si>
    <t>21-21 řez B-B</t>
  </si>
  <si>
    <t>řez B-B</t>
  </si>
  <si>
    <t>3-PV-5-A-2/a</t>
  </si>
  <si>
    <t>4-PV-5-A-3/a</t>
  </si>
  <si>
    <t>0-PV-10-0-0</t>
  </si>
  <si>
    <t>Brzdový válec jednokomorový ø 80</t>
  </si>
  <si>
    <t>str. 6
položka 1</t>
  </si>
  <si>
    <t>str. 5 skupina 3 kotoučová brzda levá - pravá</t>
  </si>
  <si>
    <t>str. 5
skupina 3 kotoučová brzda levá - pravá</t>
  </si>
  <si>
    <t>str. 7-9
položka 8,9,37</t>
  </si>
  <si>
    <t>str. 7-9
položka 44</t>
  </si>
  <si>
    <t>str. 7-9
položka 11</t>
  </si>
  <si>
    <t>str. 10
skupina 4 ruční brzda</t>
  </si>
  <si>
    <t>str. 11 
položka 2</t>
  </si>
  <si>
    <t>str. 11 
položka 3</t>
  </si>
  <si>
    <t>str.2
skupina 1 přívěsný vozík plošinový</t>
  </si>
  <si>
    <t>str. 3
pozice 7</t>
  </si>
  <si>
    <t>str. 3
pozice 11</t>
  </si>
  <si>
    <t>str. 12
skupina 5 vzduchová instalace brzdy</t>
  </si>
  <si>
    <t>str. 13
položka 33</t>
  </si>
  <si>
    <t>Název VZ: Výměna náhradních dílů na speciální kolejová vozidla OŘ Ostrava 2025-2026</t>
  </si>
  <si>
    <t xml:space="preserve">6) Dodavatel je povinen nacenit všechny požadované položky s garancí jejich dodání v případě uzavření objednávky. </t>
  </si>
  <si>
    <t xml:space="preserve">4) Objemy v MJ uvedené u požadovaných položek jsou pouze předpokládanými objemy, skutečný rozsah je dán provozními potřebami zadavatele (sl. H, I). </t>
  </si>
  <si>
    <t>X</t>
  </si>
  <si>
    <t>MUV 69, 69.1, 69.2</t>
  </si>
  <si>
    <t xml:space="preserve">Typ kolejového vozidla </t>
  </si>
  <si>
    <t>Položka
poř.č.</t>
  </si>
  <si>
    <r>
      <t xml:space="preserve">Plánovaný odběr REPAS. DÍLY
</t>
    </r>
    <r>
      <rPr>
        <sz val="10"/>
        <color theme="1"/>
        <rFont val="Verdana"/>
        <family val="2"/>
        <charset val="238"/>
      </rPr>
      <t>(ks)</t>
    </r>
  </si>
  <si>
    <r>
      <t xml:space="preserve">Plánovaný odběr NOVÉ DÍLY
</t>
    </r>
    <r>
      <rPr>
        <sz val="10"/>
        <color theme="1"/>
        <rFont val="Verdana"/>
        <family val="2"/>
        <charset val="238"/>
      </rPr>
      <t>(ks)</t>
    </r>
  </si>
  <si>
    <r>
      <t xml:space="preserve">Nabídková cena za 1ks  REPAS. DÍL
</t>
    </r>
    <r>
      <rPr>
        <sz val="10"/>
        <color theme="1"/>
        <rFont val="Verdana"/>
        <family val="2"/>
        <charset val="238"/>
      </rPr>
      <t>(v Kč bez DPH)</t>
    </r>
  </si>
  <si>
    <r>
      <t xml:space="preserve">Nabídková cena za 1 ks  NOVÝ DÍL
</t>
    </r>
    <r>
      <rPr>
        <sz val="10"/>
        <color theme="1"/>
        <rFont val="Verdana"/>
        <family val="2"/>
        <charset val="238"/>
      </rPr>
      <t>(v Kč bez DPH)</t>
    </r>
  </si>
  <si>
    <r>
      <t xml:space="preserve">Nabídková cena celkem  REPAS. DÍLY
</t>
    </r>
    <r>
      <rPr>
        <sz val="10"/>
        <color theme="1"/>
        <rFont val="Verdana"/>
        <family val="2"/>
        <charset val="238"/>
      </rPr>
      <t>(v Kč bez DPH)</t>
    </r>
  </si>
  <si>
    <r>
      <t xml:space="preserve">Nabídková cena celkem  NOVÉ DÍLY
</t>
    </r>
    <r>
      <rPr>
        <sz val="10"/>
        <rFont val="Verdana"/>
        <family val="2"/>
        <charset val="238"/>
      </rPr>
      <t>(v Kč bez DPH)</t>
    </r>
  </si>
  <si>
    <t>Nabídková cena celkem v členění na repasované a nové díly</t>
  </si>
  <si>
    <t>Nabídková cena celkem (součet cen za repasované a nové náhradní díly)</t>
  </si>
  <si>
    <t>Čerpáno z katalogu ND univerzálního mot. vozíku Vmu z roku  1971 MTH Hranice</t>
  </si>
  <si>
    <t xml:space="preserve">2.Vzduch. soustava  str. 83 výkres 0-131-12 </t>
  </si>
  <si>
    <t>1) Jednotková cena komponenty musí obsahovat veškeré nákaldy dodavatele spojené s předmětem plnění dílčích zakázek vč. dodávky do místa plnění.</t>
  </si>
  <si>
    <t>2) Dodavatel doplní pouze  buňky vymezené oranžovou barvou (sl. J - konečná cena za 1ks repasovaného dílu a sl. K - konečná cena za 1ks nového dílu).</t>
  </si>
  <si>
    <t>5) Hodnotícím kritériem pro určení nejvhodnější nabídky je celková nabídková cena v součtu za repasované a nové náhradní díly dle vymezeného předpokládaného objemu komponent v Kč bez DPH (buňka L52).</t>
  </si>
  <si>
    <t>Příloha č. 3 Dílu 2 Zadávací dokumentace: 
Jednotkový ceník dodávaného zboží</t>
  </si>
  <si>
    <t>3. ND MUV 69, 69.1, 69.2</t>
  </si>
  <si>
    <t>4. Náhradní díly PV, PVK</t>
  </si>
  <si>
    <t>5.ND PVP-19</t>
  </si>
  <si>
    <t>6. MUV 75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</si>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</sst>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\ ##0.00"/>
  </numFmts>
  <fonts count="10" x14ac:knownFonts="1"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indexed="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11"/>
      <name val="Aptos Narrow"/>
      <family val="2"/>
      <charset val="238"/>
      <scheme val="minor"/>
    </font>
    <font>
      <b/>
      <sz val="10"/>
      <color rgb="FFFF0000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49998474074526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center"/>
    </xf>
    <xf numFmtId="165" fontId="3" fillId="0" borderId="0" xfId="0" applyNumberFormat="1" applyFont="1" applyAlignment="1">
      <alignment horizontal="center" vertical="top"/>
    </xf>
    <xf numFmtId="44" fontId="2" fillId="0" borderId="0" xfId="0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vertical="top"/>
    </xf>
    <xf numFmtId="164" fontId="0" fillId="2" borderId="1" xfId="0" applyNumberFormat="1" applyFill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164" fontId="0" fillId="0" borderId="1" xfId="0" applyNumberForma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0" fillId="3" borderId="2" xfId="0" applyFill="1" applyBorder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1" xfId="0" applyBorder="1" applyAlignment="1">
      <alignment horizontal="center"/>
    </xf>
    <xf numFmtId="165" fontId="1" fillId="0" borderId="0" xfId="0" applyNumberFormat="1" applyFont="1" applyAlignment="1">
      <alignment horizontal="center" vertical="top" readingOrder="3"/>
    </xf>
    <xf numFmtId="0" fontId="0" fillId="3" borderId="7" xfId="0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5" fillId="0" borderId="4" xfId="0" applyFont="1" applyBorder="1" applyAlignment="1">
      <alignment horizontal="center" vertical="top" wrapText="1"/>
    </xf>
    <xf numFmtId="164" fontId="0" fillId="2" borderId="4" xfId="0" applyNumberForma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/>
    </xf>
    <xf numFmtId="164" fontId="6" fillId="5" borderId="9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vertical="center"/>
    </xf>
    <xf numFmtId="0" fontId="4" fillId="5" borderId="12" xfId="0" applyFont="1" applyFill="1" applyBorder="1" applyAlignment="1">
      <alignment vertical="center"/>
    </xf>
    <xf numFmtId="165" fontId="1" fillId="5" borderId="0" xfId="0" applyNumberFormat="1" applyFont="1" applyFill="1" applyAlignment="1">
      <alignment horizontal="left" vertical="center"/>
    </xf>
    <xf numFmtId="0" fontId="4" fillId="5" borderId="2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vertical="center"/>
    </xf>
    <xf numFmtId="0" fontId="4" fillId="5" borderId="2" xfId="0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16" xfId="0" applyNumberFormat="1" applyFont="1" applyBorder="1" applyAlignment="1">
      <alignment horizontal="left" vertical="center" wrapText="1"/>
    </xf>
    <xf numFmtId="165" fontId="3" fillId="0" borderId="17" xfId="0" applyNumberFormat="1" applyFont="1" applyBorder="1" applyAlignment="1">
      <alignment horizontal="left" vertical="center" wrapText="1"/>
    </xf>
    <xf numFmtId="165" fontId="3" fillId="2" borderId="18" xfId="0" applyNumberFormat="1" applyFont="1" applyFill="1" applyBorder="1" applyAlignment="1">
      <alignment horizontal="left" vertical="center" wrapText="1"/>
    </xf>
    <xf numFmtId="165" fontId="3" fillId="2" borderId="0" xfId="0" applyNumberFormat="1" applyFont="1" applyFill="1" applyAlignment="1">
      <alignment horizontal="left" vertical="center" wrapText="1"/>
    </xf>
    <xf numFmtId="165" fontId="3" fillId="2" borderId="19" xfId="0" applyNumberFormat="1" applyFont="1" applyFill="1" applyBorder="1" applyAlignment="1">
      <alignment horizontal="left" vertical="center" wrapText="1"/>
    </xf>
    <xf numFmtId="165" fontId="3" fillId="0" borderId="18" xfId="0" applyNumberFormat="1" applyFont="1" applyBorder="1" applyAlignment="1">
      <alignment horizontal="left" vertical="center" wrapText="1"/>
    </xf>
    <xf numFmtId="165" fontId="3" fillId="0" borderId="0" xfId="0" applyNumberFormat="1" applyFont="1" applyAlignment="1">
      <alignment horizontal="left" vertical="center" wrapText="1"/>
    </xf>
    <xf numFmtId="165" fontId="3" fillId="0" borderId="19" xfId="0" applyNumberFormat="1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left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left" vertical="center" wrapText="1"/>
    </xf>
    <xf numFmtId="0" fontId="4" fillId="5" borderId="29" xfId="0" applyFont="1" applyFill="1" applyBorder="1" applyAlignment="1">
      <alignment horizontal="left" vertical="center" wrapText="1"/>
    </xf>
    <xf numFmtId="0" fontId="4" fillId="5" borderId="28" xfId="0" applyFont="1" applyFill="1" applyBorder="1" applyAlignment="1">
      <alignment horizontal="left" vertical="center" wrapText="1"/>
    </xf>
    <xf numFmtId="0" fontId="4" fillId="5" borderId="26" xfId="0" applyFont="1" applyFill="1" applyBorder="1" applyAlignment="1">
      <alignment horizontal="left" vertical="center"/>
    </xf>
    <xf numFmtId="0" fontId="4" fillId="5" borderId="27" xfId="0" applyFont="1" applyFill="1" applyBorder="1" applyAlignment="1">
      <alignment horizontal="left" vertical="center"/>
    </xf>
    <xf numFmtId="0" fontId="4" fillId="5" borderId="32" xfId="0" applyFont="1" applyFill="1" applyBorder="1" applyAlignment="1">
      <alignment horizontal="left" vertical="center"/>
    </xf>
    <xf numFmtId="164" fontId="9" fillId="5" borderId="11" xfId="0" applyNumberFormat="1" applyFont="1" applyFill="1" applyBorder="1" applyAlignment="1">
      <alignment horizontal="center" vertical="center"/>
    </xf>
    <xf numFmtId="164" fontId="9" fillId="5" borderId="14" xfId="0" applyNumberFormat="1" applyFont="1" applyFill="1" applyBorder="1" applyAlignment="1">
      <alignment horizontal="center" vertical="center"/>
    </xf>
    <xf numFmtId="0" fontId="4" fillId="5" borderId="23" xfId="0" applyFont="1" applyFill="1" applyBorder="1" applyAlignment="1">
      <alignment horizontal="left" vertical="center" wrapText="1"/>
    </xf>
    <xf numFmtId="0" fontId="4" fillId="5" borderId="31" xfId="0" applyFont="1" applyFill="1" applyBorder="1" applyAlignment="1">
      <alignment horizontal="left" vertical="center" wrapText="1"/>
    </xf>
    <xf numFmtId="0" fontId="4" fillId="5" borderId="30" xfId="0" applyFont="1" applyFill="1" applyBorder="1" applyAlignment="1">
      <alignment horizontal="left" vertical="center"/>
    </xf>
    <xf numFmtId="0" fontId="4" fillId="5" borderId="24" xfId="0" applyFont="1" applyFill="1" applyBorder="1" applyAlignment="1">
      <alignment horizontal="left" vertical="center"/>
    </xf>
    <xf numFmtId="0" fontId="4" fillId="5" borderId="25" xfId="0" applyFont="1" applyFill="1" applyBorder="1" applyAlignment="1">
      <alignment horizontal="left" vertical="center"/>
    </xf>
    <xf numFmtId="49" fontId="0" fillId="2" borderId="1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9"/>
  <sheetViews>
    <sheetView tabSelected="1" topLeftCell="A46" workbookViewId="0">
      <selection activeCell="L52" sqref="L52:M52"/>
    </sheetView>
  </sheetViews>
  <sheetFormatPr defaultRowHeight="12.75" x14ac:dyDescent="0.2"/>
  <cols>
    <col min="1" max="1" width="8.5" style="1" customWidth="1"/>
    <col min="2" max="2" width="13" customWidth="1"/>
    <col min="3" max="3" width="17.25" customWidth="1"/>
    <col min="4" max="4" width="10.125" style="1" customWidth="1"/>
    <col min="5" max="5" width="10.25" style="32" customWidth="1"/>
    <col min="6" max="6" width="10.625" style="1" customWidth="1"/>
    <col min="7" max="7" width="18.625" style="1" customWidth="1"/>
    <col min="8" max="9" width="11.375" style="1" customWidth="1"/>
    <col min="10" max="11" width="13.125" style="1" customWidth="1"/>
    <col min="12" max="12" width="15.875" style="1" customWidth="1"/>
    <col min="13" max="13" width="16.625" style="21" customWidth="1"/>
    <col min="14" max="14" width="14.5" bestFit="1" customWidth="1"/>
    <col min="23" max="23" width="10.125" bestFit="1" customWidth="1"/>
    <col min="258" max="258" width="6.625" bestFit="1" customWidth="1"/>
    <col min="259" max="259" width="11.25" customWidth="1"/>
    <col min="260" max="260" width="19.375" customWidth="1"/>
    <col min="261" max="261" width="15.375" customWidth="1"/>
    <col min="262" max="262" width="6.375" customWidth="1"/>
    <col min="263" max="263" width="6.625" customWidth="1"/>
    <col min="264" max="264" width="6.375" customWidth="1"/>
    <col min="265" max="266" width="9.125" customWidth="1"/>
    <col min="267" max="267" width="11.75" bestFit="1" customWidth="1"/>
    <col min="268" max="268" width="12.75" bestFit="1" customWidth="1"/>
    <col min="514" max="514" width="6.625" bestFit="1" customWidth="1"/>
    <col min="515" max="515" width="11.25" customWidth="1"/>
    <col min="516" max="516" width="19.375" customWidth="1"/>
    <col min="517" max="517" width="15.375" customWidth="1"/>
    <col min="518" max="518" width="6.375" customWidth="1"/>
    <col min="519" max="519" width="6.625" customWidth="1"/>
    <col min="520" max="520" width="6.375" customWidth="1"/>
    <col min="521" max="522" width="9.125" customWidth="1"/>
    <col min="523" max="523" width="11.75" bestFit="1" customWidth="1"/>
    <col min="524" max="524" width="12.75" bestFit="1" customWidth="1"/>
    <col min="770" max="770" width="6.625" bestFit="1" customWidth="1"/>
    <col min="771" max="771" width="11.25" customWidth="1"/>
    <col min="772" max="772" width="19.375" customWidth="1"/>
    <col min="773" max="773" width="15.375" customWidth="1"/>
    <col min="774" max="774" width="6.375" customWidth="1"/>
    <col min="775" max="775" width="6.625" customWidth="1"/>
    <col min="776" max="776" width="6.375" customWidth="1"/>
    <col min="777" max="778" width="9.125" customWidth="1"/>
    <col min="779" max="779" width="11.75" bestFit="1" customWidth="1"/>
    <col min="780" max="780" width="12.75" bestFit="1" customWidth="1"/>
    <col min="1026" max="1026" width="6.625" bestFit="1" customWidth="1"/>
    <col min="1027" max="1027" width="11.25" customWidth="1"/>
    <col min="1028" max="1028" width="19.375" customWidth="1"/>
    <col min="1029" max="1029" width="15.375" customWidth="1"/>
    <col min="1030" max="1030" width="6.375" customWidth="1"/>
    <col min="1031" max="1031" width="6.625" customWidth="1"/>
    <col min="1032" max="1032" width="6.375" customWidth="1"/>
    <col min="1033" max="1034" width="9.125" customWidth="1"/>
    <col min="1035" max="1035" width="11.75" bestFit="1" customWidth="1"/>
    <col min="1036" max="1036" width="12.75" bestFit="1" customWidth="1"/>
    <col min="1282" max="1282" width="6.625" bestFit="1" customWidth="1"/>
    <col min="1283" max="1283" width="11.25" customWidth="1"/>
    <col min="1284" max="1284" width="19.375" customWidth="1"/>
    <col min="1285" max="1285" width="15.375" customWidth="1"/>
    <col min="1286" max="1286" width="6.375" customWidth="1"/>
    <col min="1287" max="1287" width="6.625" customWidth="1"/>
    <col min="1288" max="1288" width="6.375" customWidth="1"/>
    <col min="1289" max="1290" width="9.125" customWidth="1"/>
    <col min="1291" max="1291" width="11.75" bestFit="1" customWidth="1"/>
    <col min="1292" max="1292" width="12.75" bestFit="1" customWidth="1"/>
    <col min="1538" max="1538" width="6.625" bestFit="1" customWidth="1"/>
    <col min="1539" max="1539" width="11.25" customWidth="1"/>
    <col min="1540" max="1540" width="19.375" customWidth="1"/>
    <col min="1541" max="1541" width="15.375" customWidth="1"/>
    <col min="1542" max="1542" width="6.375" customWidth="1"/>
    <col min="1543" max="1543" width="6.625" customWidth="1"/>
    <col min="1544" max="1544" width="6.375" customWidth="1"/>
    <col min="1545" max="1546" width="9.125" customWidth="1"/>
    <col min="1547" max="1547" width="11.75" bestFit="1" customWidth="1"/>
    <col min="1548" max="1548" width="12.75" bestFit="1" customWidth="1"/>
    <col min="1794" max="1794" width="6.625" bestFit="1" customWidth="1"/>
    <col min="1795" max="1795" width="11.25" customWidth="1"/>
    <col min="1796" max="1796" width="19.375" customWidth="1"/>
    <col min="1797" max="1797" width="15.375" customWidth="1"/>
    <col min="1798" max="1798" width="6.375" customWidth="1"/>
    <col min="1799" max="1799" width="6.625" customWidth="1"/>
    <col min="1800" max="1800" width="6.375" customWidth="1"/>
    <col min="1801" max="1802" width="9.125" customWidth="1"/>
    <col min="1803" max="1803" width="11.75" bestFit="1" customWidth="1"/>
    <col min="1804" max="1804" width="12.75" bestFit="1" customWidth="1"/>
    <col min="2050" max="2050" width="6.625" bestFit="1" customWidth="1"/>
    <col min="2051" max="2051" width="11.25" customWidth="1"/>
    <col min="2052" max="2052" width="19.375" customWidth="1"/>
    <col min="2053" max="2053" width="15.375" customWidth="1"/>
    <col min="2054" max="2054" width="6.375" customWidth="1"/>
    <col min="2055" max="2055" width="6.625" customWidth="1"/>
    <col min="2056" max="2056" width="6.375" customWidth="1"/>
    <col min="2057" max="2058" width="9.125" customWidth="1"/>
    <col min="2059" max="2059" width="11.75" bestFit="1" customWidth="1"/>
    <col min="2060" max="2060" width="12.75" bestFit="1" customWidth="1"/>
    <col min="2306" max="2306" width="6.625" bestFit="1" customWidth="1"/>
    <col min="2307" max="2307" width="11.25" customWidth="1"/>
    <col min="2308" max="2308" width="19.375" customWidth="1"/>
    <col min="2309" max="2309" width="15.375" customWidth="1"/>
    <col min="2310" max="2310" width="6.375" customWidth="1"/>
    <col min="2311" max="2311" width="6.625" customWidth="1"/>
    <col min="2312" max="2312" width="6.375" customWidth="1"/>
    <col min="2313" max="2314" width="9.125" customWidth="1"/>
    <col min="2315" max="2315" width="11.75" bestFit="1" customWidth="1"/>
    <col min="2316" max="2316" width="12.75" bestFit="1" customWidth="1"/>
    <col min="2562" max="2562" width="6.625" bestFit="1" customWidth="1"/>
    <col min="2563" max="2563" width="11.25" customWidth="1"/>
    <col min="2564" max="2564" width="19.375" customWidth="1"/>
    <col min="2565" max="2565" width="15.375" customWidth="1"/>
    <col min="2566" max="2566" width="6.375" customWidth="1"/>
    <col min="2567" max="2567" width="6.625" customWidth="1"/>
    <col min="2568" max="2568" width="6.375" customWidth="1"/>
    <col min="2569" max="2570" width="9.125" customWidth="1"/>
    <col min="2571" max="2571" width="11.75" bestFit="1" customWidth="1"/>
    <col min="2572" max="2572" width="12.75" bestFit="1" customWidth="1"/>
    <col min="2818" max="2818" width="6.625" bestFit="1" customWidth="1"/>
    <col min="2819" max="2819" width="11.25" customWidth="1"/>
    <col min="2820" max="2820" width="19.375" customWidth="1"/>
    <col min="2821" max="2821" width="15.375" customWidth="1"/>
    <col min="2822" max="2822" width="6.375" customWidth="1"/>
    <col min="2823" max="2823" width="6.625" customWidth="1"/>
    <col min="2824" max="2824" width="6.375" customWidth="1"/>
    <col min="2825" max="2826" width="9.125" customWidth="1"/>
    <col min="2827" max="2827" width="11.75" bestFit="1" customWidth="1"/>
    <col min="2828" max="2828" width="12.75" bestFit="1" customWidth="1"/>
    <col min="3074" max="3074" width="6.625" bestFit="1" customWidth="1"/>
    <col min="3075" max="3075" width="11.25" customWidth="1"/>
    <col min="3076" max="3076" width="19.375" customWidth="1"/>
    <col min="3077" max="3077" width="15.375" customWidth="1"/>
    <col min="3078" max="3078" width="6.375" customWidth="1"/>
    <col min="3079" max="3079" width="6.625" customWidth="1"/>
    <col min="3080" max="3080" width="6.375" customWidth="1"/>
    <col min="3081" max="3082" width="9.125" customWidth="1"/>
    <col min="3083" max="3083" width="11.75" bestFit="1" customWidth="1"/>
    <col min="3084" max="3084" width="12.75" bestFit="1" customWidth="1"/>
    <col min="3330" max="3330" width="6.625" bestFit="1" customWidth="1"/>
    <col min="3331" max="3331" width="11.25" customWidth="1"/>
    <col min="3332" max="3332" width="19.375" customWidth="1"/>
    <col min="3333" max="3333" width="15.375" customWidth="1"/>
    <col min="3334" max="3334" width="6.375" customWidth="1"/>
    <col min="3335" max="3335" width="6.625" customWidth="1"/>
    <col min="3336" max="3336" width="6.375" customWidth="1"/>
    <col min="3337" max="3338" width="9.125" customWidth="1"/>
    <col min="3339" max="3339" width="11.75" bestFit="1" customWidth="1"/>
    <col min="3340" max="3340" width="12.75" bestFit="1" customWidth="1"/>
    <col min="3586" max="3586" width="6.625" bestFit="1" customWidth="1"/>
    <col min="3587" max="3587" width="11.25" customWidth="1"/>
    <col min="3588" max="3588" width="19.375" customWidth="1"/>
    <col min="3589" max="3589" width="15.375" customWidth="1"/>
    <col min="3590" max="3590" width="6.375" customWidth="1"/>
    <col min="3591" max="3591" width="6.625" customWidth="1"/>
    <col min="3592" max="3592" width="6.375" customWidth="1"/>
    <col min="3593" max="3594" width="9.125" customWidth="1"/>
    <col min="3595" max="3595" width="11.75" bestFit="1" customWidth="1"/>
    <col min="3596" max="3596" width="12.75" bestFit="1" customWidth="1"/>
    <col min="3842" max="3842" width="6.625" bestFit="1" customWidth="1"/>
    <col min="3843" max="3843" width="11.25" customWidth="1"/>
    <col min="3844" max="3844" width="19.375" customWidth="1"/>
    <col min="3845" max="3845" width="15.375" customWidth="1"/>
    <col min="3846" max="3846" width="6.375" customWidth="1"/>
    <col min="3847" max="3847" width="6.625" customWidth="1"/>
    <col min="3848" max="3848" width="6.375" customWidth="1"/>
    <col min="3849" max="3850" width="9.125" customWidth="1"/>
    <col min="3851" max="3851" width="11.75" bestFit="1" customWidth="1"/>
    <col min="3852" max="3852" width="12.75" bestFit="1" customWidth="1"/>
    <col min="4098" max="4098" width="6.625" bestFit="1" customWidth="1"/>
    <col min="4099" max="4099" width="11.25" customWidth="1"/>
    <col min="4100" max="4100" width="19.375" customWidth="1"/>
    <col min="4101" max="4101" width="15.375" customWidth="1"/>
    <col min="4102" max="4102" width="6.375" customWidth="1"/>
    <col min="4103" max="4103" width="6.625" customWidth="1"/>
    <col min="4104" max="4104" width="6.375" customWidth="1"/>
    <col min="4105" max="4106" width="9.125" customWidth="1"/>
    <col min="4107" max="4107" width="11.75" bestFit="1" customWidth="1"/>
    <col min="4108" max="4108" width="12.75" bestFit="1" customWidth="1"/>
    <col min="4354" max="4354" width="6.625" bestFit="1" customWidth="1"/>
    <col min="4355" max="4355" width="11.25" customWidth="1"/>
    <col min="4356" max="4356" width="19.375" customWidth="1"/>
    <col min="4357" max="4357" width="15.375" customWidth="1"/>
    <col min="4358" max="4358" width="6.375" customWidth="1"/>
    <col min="4359" max="4359" width="6.625" customWidth="1"/>
    <col min="4360" max="4360" width="6.375" customWidth="1"/>
    <col min="4361" max="4362" width="9.125" customWidth="1"/>
    <col min="4363" max="4363" width="11.75" bestFit="1" customWidth="1"/>
    <col min="4364" max="4364" width="12.75" bestFit="1" customWidth="1"/>
    <col min="4610" max="4610" width="6.625" bestFit="1" customWidth="1"/>
    <col min="4611" max="4611" width="11.25" customWidth="1"/>
    <col min="4612" max="4612" width="19.375" customWidth="1"/>
    <col min="4613" max="4613" width="15.375" customWidth="1"/>
    <col min="4614" max="4614" width="6.375" customWidth="1"/>
    <col min="4615" max="4615" width="6.625" customWidth="1"/>
    <col min="4616" max="4616" width="6.375" customWidth="1"/>
    <col min="4617" max="4618" width="9.125" customWidth="1"/>
    <col min="4619" max="4619" width="11.75" bestFit="1" customWidth="1"/>
    <col min="4620" max="4620" width="12.75" bestFit="1" customWidth="1"/>
    <col min="4866" max="4866" width="6.625" bestFit="1" customWidth="1"/>
    <col min="4867" max="4867" width="11.25" customWidth="1"/>
    <col min="4868" max="4868" width="19.375" customWidth="1"/>
    <col min="4869" max="4869" width="15.375" customWidth="1"/>
    <col min="4870" max="4870" width="6.375" customWidth="1"/>
    <col min="4871" max="4871" width="6.625" customWidth="1"/>
    <col min="4872" max="4872" width="6.375" customWidth="1"/>
    <col min="4873" max="4874" width="9.125" customWidth="1"/>
    <col min="4875" max="4875" width="11.75" bestFit="1" customWidth="1"/>
    <col min="4876" max="4876" width="12.75" bestFit="1" customWidth="1"/>
    <col min="5122" max="5122" width="6.625" bestFit="1" customWidth="1"/>
    <col min="5123" max="5123" width="11.25" customWidth="1"/>
    <col min="5124" max="5124" width="19.375" customWidth="1"/>
    <col min="5125" max="5125" width="15.375" customWidth="1"/>
    <col min="5126" max="5126" width="6.375" customWidth="1"/>
    <col min="5127" max="5127" width="6.625" customWidth="1"/>
    <col min="5128" max="5128" width="6.375" customWidth="1"/>
    <col min="5129" max="5130" width="9.125" customWidth="1"/>
    <col min="5131" max="5131" width="11.75" bestFit="1" customWidth="1"/>
    <col min="5132" max="5132" width="12.75" bestFit="1" customWidth="1"/>
    <col min="5378" max="5378" width="6.625" bestFit="1" customWidth="1"/>
    <col min="5379" max="5379" width="11.25" customWidth="1"/>
    <col min="5380" max="5380" width="19.375" customWidth="1"/>
    <col min="5381" max="5381" width="15.375" customWidth="1"/>
    <col min="5382" max="5382" width="6.375" customWidth="1"/>
    <col min="5383" max="5383" width="6.625" customWidth="1"/>
    <col min="5384" max="5384" width="6.375" customWidth="1"/>
    <col min="5385" max="5386" width="9.125" customWidth="1"/>
    <col min="5387" max="5387" width="11.75" bestFit="1" customWidth="1"/>
    <col min="5388" max="5388" width="12.75" bestFit="1" customWidth="1"/>
    <col min="5634" max="5634" width="6.625" bestFit="1" customWidth="1"/>
    <col min="5635" max="5635" width="11.25" customWidth="1"/>
    <col min="5636" max="5636" width="19.375" customWidth="1"/>
    <col min="5637" max="5637" width="15.375" customWidth="1"/>
    <col min="5638" max="5638" width="6.375" customWidth="1"/>
    <col min="5639" max="5639" width="6.625" customWidth="1"/>
    <col min="5640" max="5640" width="6.375" customWidth="1"/>
    <col min="5641" max="5642" width="9.125" customWidth="1"/>
    <col min="5643" max="5643" width="11.75" bestFit="1" customWidth="1"/>
    <col min="5644" max="5644" width="12.75" bestFit="1" customWidth="1"/>
    <col min="5890" max="5890" width="6.625" bestFit="1" customWidth="1"/>
    <col min="5891" max="5891" width="11.25" customWidth="1"/>
    <col min="5892" max="5892" width="19.375" customWidth="1"/>
    <col min="5893" max="5893" width="15.375" customWidth="1"/>
    <col min="5894" max="5894" width="6.375" customWidth="1"/>
    <col min="5895" max="5895" width="6.625" customWidth="1"/>
    <col min="5896" max="5896" width="6.375" customWidth="1"/>
    <col min="5897" max="5898" width="9.125" customWidth="1"/>
    <col min="5899" max="5899" width="11.75" bestFit="1" customWidth="1"/>
    <col min="5900" max="5900" width="12.75" bestFit="1" customWidth="1"/>
    <col min="6146" max="6146" width="6.625" bestFit="1" customWidth="1"/>
    <col min="6147" max="6147" width="11.25" customWidth="1"/>
    <col min="6148" max="6148" width="19.375" customWidth="1"/>
    <col min="6149" max="6149" width="15.375" customWidth="1"/>
    <col min="6150" max="6150" width="6.375" customWidth="1"/>
    <col min="6151" max="6151" width="6.625" customWidth="1"/>
    <col min="6152" max="6152" width="6.375" customWidth="1"/>
    <col min="6153" max="6154" width="9.125" customWidth="1"/>
    <col min="6155" max="6155" width="11.75" bestFit="1" customWidth="1"/>
    <col min="6156" max="6156" width="12.75" bestFit="1" customWidth="1"/>
    <col min="6402" max="6402" width="6.625" bestFit="1" customWidth="1"/>
    <col min="6403" max="6403" width="11.25" customWidth="1"/>
    <col min="6404" max="6404" width="19.375" customWidth="1"/>
    <col min="6405" max="6405" width="15.375" customWidth="1"/>
    <col min="6406" max="6406" width="6.375" customWidth="1"/>
    <col min="6407" max="6407" width="6.625" customWidth="1"/>
    <col min="6408" max="6408" width="6.375" customWidth="1"/>
    <col min="6409" max="6410" width="9.125" customWidth="1"/>
    <col min="6411" max="6411" width="11.75" bestFit="1" customWidth="1"/>
    <col min="6412" max="6412" width="12.75" bestFit="1" customWidth="1"/>
    <col min="6658" max="6658" width="6.625" bestFit="1" customWidth="1"/>
    <col min="6659" max="6659" width="11.25" customWidth="1"/>
    <col min="6660" max="6660" width="19.375" customWidth="1"/>
    <col min="6661" max="6661" width="15.375" customWidth="1"/>
    <col min="6662" max="6662" width="6.375" customWidth="1"/>
    <col min="6663" max="6663" width="6.625" customWidth="1"/>
    <col min="6664" max="6664" width="6.375" customWidth="1"/>
    <col min="6665" max="6666" width="9.125" customWidth="1"/>
    <col min="6667" max="6667" width="11.75" bestFit="1" customWidth="1"/>
    <col min="6668" max="6668" width="12.75" bestFit="1" customWidth="1"/>
    <col min="6914" max="6914" width="6.625" bestFit="1" customWidth="1"/>
    <col min="6915" max="6915" width="11.25" customWidth="1"/>
    <col min="6916" max="6916" width="19.375" customWidth="1"/>
    <col min="6917" max="6917" width="15.375" customWidth="1"/>
    <col min="6918" max="6918" width="6.375" customWidth="1"/>
    <col min="6919" max="6919" width="6.625" customWidth="1"/>
    <col min="6920" max="6920" width="6.375" customWidth="1"/>
    <col min="6921" max="6922" width="9.125" customWidth="1"/>
    <col min="6923" max="6923" width="11.75" bestFit="1" customWidth="1"/>
    <col min="6924" max="6924" width="12.75" bestFit="1" customWidth="1"/>
    <col min="7170" max="7170" width="6.625" bestFit="1" customWidth="1"/>
    <col min="7171" max="7171" width="11.25" customWidth="1"/>
    <col min="7172" max="7172" width="19.375" customWidth="1"/>
    <col min="7173" max="7173" width="15.375" customWidth="1"/>
    <col min="7174" max="7174" width="6.375" customWidth="1"/>
    <col min="7175" max="7175" width="6.625" customWidth="1"/>
    <col min="7176" max="7176" width="6.375" customWidth="1"/>
    <col min="7177" max="7178" width="9.125" customWidth="1"/>
    <col min="7179" max="7179" width="11.75" bestFit="1" customWidth="1"/>
    <col min="7180" max="7180" width="12.75" bestFit="1" customWidth="1"/>
    <col min="7426" max="7426" width="6.625" bestFit="1" customWidth="1"/>
    <col min="7427" max="7427" width="11.25" customWidth="1"/>
    <col min="7428" max="7428" width="19.375" customWidth="1"/>
    <col min="7429" max="7429" width="15.375" customWidth="1"/>
    <col min="7430" max="7430" width="6.375" customWidth="1"/>
    <col min="7431" max="7431" width="6.625" customWidth="1"/>
    <col min="7432" max="7432" width="6.375" customWidth="1"/>
    <col min="7433" max="7434" width="9.125" customWidth="1"/>
    <col min="7435" max="7435" width="11.75" bestFit="1" customWidth="1"/>
    <col min="7436" max="7436" width="12.75" bestFit="1" customWidth="1"/>
    <col min="7682" max="7682" width="6.625" bestFit="1" customWidth="1"/>
    <col min="7683" max="7683" width="11.25" customWidth="1"/>
    <col min="7684" max="7684" width="19.375" customWidth="1"/>
    <col min="7685" max="7685" width="15.375" customWidth="1"/>
    <col min="7686" max="7686" width="6.375" customWidth="1"/>
    <col min="7687" max="7687" width="6.625" customWidth="1"/>
    <col min="7688" max="7688" width="6.375" customWidth="1"/>
    <col min="7689" max="7690" width="9.125" customWidth="1"/>
    <col min="7691" max="7691" width="11.75" bestFit="1" customWidth="1"/>
    <col min="7692" max="7692" width="12.75" bestFit="1" customWidth="1"/>
    <col min="7938" max="7938" width="6.625" bestFit="1" customWidth="1"/>
    <col min="7939" max="7939" width="11.25" customWidth="1"/>
    <col min="7940" max="7940" width="19.375" customWidth="1"/>
    <col min="7941" max="7941" width="15.375" customWidth="1"/>
    <col min="7942" max="7942" width="6.375" customWidth="1"/>
    <col min="7943" max="7943" width="6.625" customWidth="1"/>
    <col min="7944" max="7944" width="6.375" customWidth="1"/>
    <col min="7945" max="7946" width="9.125" customWidth="1"/>
    <col min="7947" max="7947" width="11.75" bestFit="1" customWidth="1"/>
    <col min="7948" max="7948" width="12.75" bestFit="1" customWidth="1"/>
    <col min="8194" max="8194" width="6.625" bestFit="1" customWidth="1"/>
    <col min="8195" max="8195" width="11.25" customWidth="1"/>
    <col min="8196" max="8196" width="19.375" customWidth="1"/>
    <col min="8197" max="8197" width="15.375" customWidth="1"/>
    <col min="8198" max="8198" width="6.375" customWidth="1"/>
    <col min="8199" max="8199" width="6.625" customWidth="1"/>
    <col min="8200" max="8200" width="6.375" customWidth="1"/>
    <col min="8201" max="8202" width="9.125" customWidth="1"/>
    <col min="8203" max="8203" width="11.75" bestFit="1" customWidth="1"/>
    <col min="8204" max="8204" width="12.75" bestFit="1" customWidth="1"/>
    <col min="8450" max="8450" width="6.625" bestFit="1" customWidth="1"/>
    <col min="8451" max="8451" width="11.25" customWidth="1"/>
    <col min="8452" max="8452" width="19.375" customWidth="1"/>
    <col min="8453" max="8453" width="15.375" customWidth="1"/>
    <col min="8454" max="8454" width="6.375" customWidth="1"/>
    <col min="8455" max="8455" width="6.625" customWidth="1"/>
    <col min="8456" max="8456" width="6.375" customWidth="1"/>
    <col min="8457" max="8458" width="9.125" customWidth="1"/>
    <col min="8459" max="8459" width="11.75" bestFit="1" customWidth="1"/>
    <col min="8460" max="8460" width="12.75" bestFit="1" customWidth="1"/>
    <col min="8706" max="8706" width="6.625" bestFit="1" customWidth="1"/>
    <col min="8707" max="8707" width="11.25" customWidth="1"/>
    <col min="8708" max="8708" width="19.375" customWidth="1"/>
    <col min="8709" max="8709" width="15.375" customWidth="1"/>
    <col min="8710" max="8710" width="6.375" customWidth="1"/>
    <col min="8711" max="8711" width="6.625" customWidth="1"/>
    <col min="8712" max="8712" width="6.375" customWidth="1"/>
    <col min="8713" max="8714" width="9.125" customWidth="1"/>
    <col min="8715" max="8715" width="11.75" bestFit="1" customWidth="1"/>
    <col min="8716" max="8716" width="12.75" bestFit="1" customWidth="1"/>
    <col min="8962" max="8962" width="6.625" bestFit="1" customWidth="1"/>
    <col min="8963" max="8963" width="11.25" customWidth="1"/>
    <col min="8964" max="8964" width="19.375" customWidth="1"/>
    <col min="8965" max="8965" width="15.375" customWidth="1"/>
    <col min="8966" max="8966" width="6.375" customWidth="1"/>
    <col min="8967" max="8967" width="6.625" customWidth="1"/>
    <col min="8968" max="8968" width="6.375" customWidth="1"/>
    <col min="8969" max="8970" width="9.125" customWidth="1"/>
    <col min="8971" max="8971" width="11.75" bestFit="1" customWidth="1"/>
    <col min="8972" max="8972" width="12.75" bestFit="1" customWidth="1"/>
    <col min="9218" max="9218" width="6.625" bestFit="1" customWidth="1"/>
    <col min="9219" max="9219" width="11.25" customWidth="1"/>
    <col min="9220" max="9220" width="19.375" customWidth="1"/>
    <col min="9221" max="9221" width="15.375" customWidth="1"/>
    <col min="9222" max="9222" width="6.375" customWidth="1"/>
    <col min="9223" max="9223" width="6.625" customWidth="1"/>
    <col min="9224" max="9224" width="6.375" customWidth="1"/>
    <col min="9225" max="9226" width="9.125" customWidth="1"/>
    <col min="9227" max="9227" width="11.75" bestFit="1" customWidth="1"/>
    <col min="9228" max="9228" width="12.75" bestFit="1" customWidth="1"/>
    <col min="9474" max="9474" width="6.625" bestFit="1" customWidth="1"/>
    <col min="9475" max="9475" width="11.25" customWidth="1"/>
    <col min="9476" max="9476" width="19.375" customWidth="1"/>
    <col min="9477" max="9477" width="15.375" customWidth="1"/>
    <col min="9478" max="9478" width="6.375" customWidth="1"/>
    <col min="9479" max="9479" width="6.625" customWidth="1"/>
    <col min="9480" max="9480" width="6.375" customWidth="1"/>
    <col min="9481" max="9482" width="9.125" customWidth="1"/>
    <col min="9483" max="9483" width="11.75" bestFit="1" customWidth="1"/>
    <col min="9484" max="9484" width="12.75" bestFit="1" customWidth="1"/>
    <col min="9730" max="9730" width="6.625" bestFit="1" customWidth="1"/>
    <col min="9731" max="9731" width="11.25" customWidth="1"/>
    <col min="9732" max="9732" width="19.375" customWidth="1"/>
    <col min="9733" max="9733" width="15.375" customWidth="1"/>
    <col min="9734" max="9734" width="6.375" customWidth="1"/>
    <col min="9735" max="9735" width="6.625" customWidth="1"/>
    <col min="9736" max="9736" width="6.375" customWidth="1"/>
    <col min="9737" max="9738" width="9.125" customWidth="1"/>
    <col min="9739" max="9739" width="11.75" bestFit="1" customWidth="1"/>
    <col min="9740" max="9740" width="12.75" bestFit="1" customWidth="1"/>
    <col min="9986" max="9986" width="6.625" bestFit="1" customWidth="1"/>
    <col min="9987" max="9987" width="11.25" customWidth="1"/>
    <col min="9988" max="9988" width="19.375" customWidth="1"/>
    <col min="9989" max="9989" width="15.375" customWidth="1"/>
    <col min="9990" max="9990" width="6.375" customWidth="1"/>
    <col min="9991" max="9991" width="6.625" customWidth="1"/>
    <col min="9992" max="9992" width="6.375" customWidth="1"/>
    <col min="9993" max="9994" width="9.125" customWidth="1"/>
    <col min="9995" max="9995" width="11.75" bestFit="1" customWidth="1"/>
    <col min="9996" max="9996" width="12.75" bestFit="1" customWidth="1"/>
    <col min="10242" max="10242" width="6.625" bestFit="1" customWidth="1"/>
    <col min="10243" max="10243" width="11.25" customWidth="1"/>
    <col min="10244" max="10244" width="19.375" customWidth="1"/>
    <col min="10245" max="10245" width="15.375" customWidth="1"/>
    <col min="10246" max="10246" width="6.375" customWidth="1"/>
    <col min="10247" max="10247" width="6.625" customWidth="1"/>
    <col min="10248" max="10248" width="6.375" customWidth="1"/>
    <col min="10249" max="10250" width="9.125" customWidth="1"/>
    <col min="10251" max="10251" width="11.75" bestFit="1" customWidth="1"/>
    <col min="10252" max="10252" width="12.75" bestFit="1" customWidth="1"/>
    <col min="10498" max="10498" width="6.625" bestFit="1" customWidth="1"/>
    <col min="10499" max="10499" width="11.25" customWidth="1"/>
    <col min="10500" max="10500" width="19.375" customWidth="1"/>
    <col min="10501" max="10501" width="15.375" customWidth="1"/>
    <col min="10502" max="10502" width="6.375" customWidth="1"/>
    <col min="10503" max="10503" width="6.625" customWidth="1"/>
    <col min="10504" max="10504" width="6.375" customWidth="1"/>
    <col min="10505" max="10506" width="9.125" customWidth="1"/>
    <col min="10507" max="10507" width="11.75" bestFit="1" customWidth="1"/>
    <col min="10508" max="10508" width="12.75" bestFit="1" customWidth="1"/>
    <col min="10754" max="10754" width="6.625" bestFit="1" customWidth="1"/>
    <col min="10755" max="10755" width="11.25" customWidth="1"/>
    <col min="10756" max="10756" width="19.375" customWidth="1"/>
    <col min="10757" max="10757" width="15.375" customWidth="1"/>
    <col min="10758" max="10758" width="6.375" customWidth="1"/>
    <col min="10759" max="10759" width="6.625" customWidth="1"/>
    <col min="10760" max="10760" width="6.375" customWidth="1"/>
    <col min="10761" max="10762" width="9.125" customWidth="1"/>
    <col min="10763" max="10763" width="11.75" bestFit="1" customWidth="1"/>
    <col min="10764" max="10764" width="12.75" bestFit="1" customWidth="1"/>
    <col min="11010" max="11010" width="6.625" bestFit="1" customWidth="1"/>
    <col min="11011" max="11011" width="11.25" customWidth="1"/>
    <col min="11012" max="11012" width="19.375" customWidth="1"/>
    <col min="11013" max="11013" width="15.375" customWidth="1"/>
    <col min="11014" max="11014" width="6.375" customWidth="1"/>
    <col min="11015" max="11015" width="6.625" customWidth="1"/>
    <col min="11016" max="11016" width="6.375" customWidth="1"/>
    <col min="11017" max="11018" width="9.125" customWidth="1"/>
    <col min="11019" max="11019" width="11.75" bestFit="1" customWidth="1"/>
    <col min="11020" max="11020" width="12.75" bestFit="1" customWidth="1"/>
    <col min="11266" max="11266" width="6.625" bestFit="1" customWidth="1"/>
    <col min="11267" max="11267" width="11.25" customWidth="1"/>
    <col min="11268" max="11268" width="19.375" customWidth="1"/>
    <col min="11269" max="11269" width="15.375" customWidth="1"/>
    <col min="11270" max="11270" width="6.375" customWidth="1"/>
    <col min="11271" max="11271" width="6.625" customWidth="1"/>
    <col min="11272" max="11272" width="6.375" customWidth="1"/>
    <col min="11273" max="11274" width="9.125" customWidth="1"/>
    <col min="11275" max="11275" width="11.75" bestFit="1" customWidth="1"/>
    <col min="11276" max="11276" width="12.75" bestFit="1" customWidth="1"/>
    <col min="11522" max="11522" width="6.625" bestFit="1" customWidth="1"/>
    <col min="11523" max="11523" width="11.25" customWidth="1"/>
    <col min="11524" max="11524" width="19.375" customWidth="1"/>
    <col min="11525" max="11525" width="15.375" customWidth="1"/>
    <col min="11526" max="11526" width="6.375" customWidth="1"/>
    <col min="11527" max="11527" width="6.625" customWidth="1"/>
    <col min="11528" max="11528" width="6.375" customWidth="1"/>
    <col min="11529" max="11530" width="9.125" customWidth="1"/>
    <col min="11531" max="11531" width="11.75" bestFit="1" customWidth="1"/>
    <col min="11532" max="11532" width="12.75" bestFit="1" customWidth="1"/>
    <col min="11778" max="11778" width="6.625" bestFit="1" customWidth="1"/>
    <col min="11779" max="11779" width="11.25" customWidth="1"/>
    <col min="11780" max="11780" width="19.375" customWidth="1"/>
    <col min="11781" max="11781" width="15.375" customWidth="1"/>
    <col min="11782" max="11782" width="6.375" customWidth="1"/>
    <col min="11783" max="11783" width="6.625" customWidth="1"/>
    <col min="11784" max="11784" width="6.375" customWidth="1"/>
    <col min="11785" max="11786" width="9.125" customWidth="1"/>
    <col min="11787" max="11787" width="11.75" bestFit="1" customWidth="1"/>
    <col min="11788" max="11788" width="12.75" bestFit="1" customWidth="1"/>
    <col min="12034" max="12034" width="6.625" bestFit="1" customWidth="1"/>
    <col min="12035" max="12035" width="11.25" customWidth="1"/>
    <col min="12036" max="12036" width="19.375" customWidth="1"/>
    <col min="12037" max="12037" width="15.375" customWidth="1"/>
    <col min="12038" max="12038" width="6.375" customWidth="1"/>
    <col min="12039" max="12039" width="6.625" customWidth="1"/>
    <col min="12040" max="12040" width="6.375" customWidth="1"/>
    <col min="12041" max="12042" width="9.125" customWidth="1"/>
    <col min="12043" max="12043" width="11.75" bestFit="1" customWidth="1"/>
    <col min="12044" max="12044" width="12.75" bestFit="1" customWidth="1"/>
    <col min="12290" max="12290" width="6.625" bestFit="1" customWidth="1"/>
    <col min="12291" max="12291" width="11.25" customWidth="1"/>
    <col min="12292" max="12292" width="19.375" customWidth="1"/>
    <col min="12293" max="12293" width="15.375" customWidth="1"/>
    <col min="12294" max="12294" width="6.375" customWidth="1"/>
    <col min="12295" max="12295" width="6.625" customWidth="1"/>
    <col min="12296" max="12296" width="6.375" customWidth="1"/>
    <col min="12297" max="12298" width="9.125" customWidth="1"/>
    <col min="12299" max="12299" width="11.75" bestFit="1" customWidth="1"/>
    <col min="12300" max="12300" width="12.75" bestFit="1" customWidth="1"/>
    <col min="12546" max="12546" width="6.625" bestFit="1" customWidth="1"/>
    <col min="12547" max="12547" width="11.25" customWidth="1"/>
    <col min="12548" max="12548" width="19.375" customWidth="1"/>
    <col min="12549" max="12549" width="15.375" customWidth="1"/>
    <col min="12550" max="12550" width="6.375" customWidth="1"/>
    <col min="12551" max="12551" width="6.625" customWidth="1"/>
    <col min="12552" max="12552" width="6.375" customWidth="1"/>
    <col min="12553" max="12554" width="9.125" customWidth="1"/>
    <col min="12555" max="12555" width="11.75" bestFit="1" customWidth="1"/>
    <col min="12556" max="12556" width="12.75" bestFit="1" customWidth="1"/>
    <col min="12802" max="12802" width="6.625" bestFit="1" customWidth="1"/>
    <col min="12803" max="12803" width="11.25" customWidth="1"/>
    <col min="12804" max="12804" width="19.375" customWidth="1"/>
    <col min="12805" max="12805" width="15.375" customWidth="1"/>
    <col min="12806" max="12806" width="6.375" customWidth="1"/>
    <col min="12807" max="12807" width="6.625" customWidth="1"/>
    <col min="12808" max="12808" width="6.375" customWidth="1"/>
    <col min="12809" max="12810" width="9.125" customWidth="1"/>
    <col min="12811" max="12811" width="11.75" bestFit="1" customWidth="1"/>
    <col min="12812" max="12812" width="12.75" bestFit="1" customWidth="1"/>
    <col min="13058" max="13058" width="6.625" bestFit="1" customWidth="1"/>
    <col min="13059" max="13059" width="11.25" customWidth="1"/>
    <col min="13060" max="13060" width="19.375" customWidth="1"/>
    <col min="13061" max="13061" width="15.375" customWidth="1"/>
    <col min="13062" max="13062" width="6.375" customWidth="1"/>
    <col min="13063" max="13063" width="6.625" customWidth="1"/>
    <col min="13064" max="13064" width="6.375" customWidth="1"/>
    <col min="13065" max="13066" width="9.125" customWidth="1"/>
    <col min="13067" max="13067" width="11.75" bestFit="1" customWidth="1"/>
    <col min="13068" max="13068" width="12.75" bestFit="1" customWidth="1"/>
    <col min="13314" max="13314" width="6.625" bestFit="1" customWidth="1"/>
    <col min="13315" max="13315" width="11.25" customWidth="1"/>
    <col min="13316" max="13316" width="19.375" customWidth="1"/>
    <col min="13317" max="13317" width="15.375" customWidth="1"/>
    <col min="13318" max="13318" width="6.375" customWidth="1"/>
    <col min="13319" max="13319" width="6.625" customWidth="1"/>
    <col min="13320" max="13320" width="6.375" customWidth="1"/>
    <col min="13321" max="13322" width="9.125" customWidth="1"/>
    <col min="13323" max="13323" width="11.75" bestFit="1" customWidth="1"/>
    <col min="13324" max="13324" width="12.75" bestFit="1" customWidth="1"/>
    <col min="13570" max="13570" width="6.625" bestFit="1" customWidth="1"/>
    <col min="13571" max="13571" width="11.25" customWidth="1"/>
    <col min="13572" max="13572" width="19.375" customWidth="1"/>
    <col min="13573" max="13573" width="15.375" customWidth="1"/>
    <col min="13574" max="13574" width="6.375" customWidth="1"/>
    <col min="13575" max="13575" width="6.625" customWidth="1"/>
    <col min="13576" max="13576" width="6.375" customWidth="1"/>
    <col min="13577" max="13578" width="9.125" customWidth="1"/>
    <col min="13579" max="13579" width="11.75" bestFit="1" customWidth="1"/>
    <col min="13580" max="13580" width="12.75" bestFit="1" customWidth="1"/>
    <col min="13826" max="13826" width="6.625" bestFit="1" customWidth="1"/>
    <col min="13827" max="13827" width="11.25" customWidth="1"/>
    <col min="13828" max="13828" width="19.375" customWidth="1"/>
    <col min="13829" max="13829" width="15.375" customWidth="1"/>
    <col min="13830" max="13830" width="6.375" customWidth="1"/>
    <col min="13831" max="13831" width="6.625" customWidth="1"/>
    <col min="13832" max="13832" width="6.375" customWidth="1"/>
    <col min="13833" max="13834" width="9.125" customWidth="1"/>
    <col min="13835" max="13835" width="11.75" bestFit="1" customWidth="1"/>
    <col min="13836" max="13836" width="12.75" bestFit="1" customWidth="1"/>
    <col min="14082" max="14082" width="6.625" bestFit="1" customWidth="1"/>
    <col min="14083" max="14083" width="11.25" customWidth="1"/>
    <col min="14084" max="14084" width="19.375" customWidth="1"/>
    <col min="14085" max="14085" width="15.375" customWidth="1"/>
    <col min="14086" max="14086" width="6.375" customWidth="1"/>
    <col min="14087" max="14087" width="6.625" customWidth="1"/>
    <col min="14088" max="14088" width="6.375" customWidth="1"/>
    <col min="14089" max="14090" width="9.125" customWidth="1"/>
    <col min="14091" max="14091" width="11.75" bestFit="1" customWidth="1"/>
    <col min="14092" max="14092" width="12.75" bestFit="1" customWidth="1"/>
    <col min="14338" max="14338" width="6.625" bestFit="1" customWidth="1"/>
    <col min="14339" max="14339" width="11.25" customWidth="1"/>
    <col min="14340" max="14340" width="19.375" customWidth="1"/>
    <col min="14341" max="14341" width="15.375" customWidth="1"/>
    <col min="14342" max="14342" width="6.375" customWidth="1"/>
    <col min="14343" max="14343" width="6.625" customWidth="1"/>
    <col min="14344" max="14344" width="6.375" customWidth="1"/>
    <col min="14345" max="14346" width="9.125" customWidth="1"/>
    <col min="14347" max="14347" width="11.75" bestFit="1" customWidth="1"/>
    <col min="14348" max="14348" width="12.75" bestFit="1" customWidth="1"/>
    <col min="14594" max="14594" width="6.625" bestFit="1" customWidth="1"/>
    <col min="14595" max="14595" width="11.25" customWidth="1"/>
    <col min="14596" max="14596" width="19.375" customWidth="1"/>
    <col min="14597" max="14597" width="15.375" customWidth="1"/>
    <col min="14598" max="14598" width="6.375" customWidth="1"/>
    <col min="14599" max="14599" width="6.625" customWidth="1"/>
    <col min="14600" max="14600" width="6.375" customWidth="1"/>
    <col min="14601" max="14602" width="9.125" customWidth="1"/>
    <col min="14603" max="14603" width="11.75" bestFit="1" customWidth="1"/>
    <col min="14604" max="14604" width="12.75" bestFit="1" customWidth="1"/>
    <col min="14850" max="14850" width="6.625" bestFit="1" customWidth="1"/>
    <col min="14851" max="14851" width="11.25" customWidth="1"/>
    <col min="14852" max="14852" width="19.375" customWidth="1"/>
    <col min="14853" max="14853" width="15.375" customWidth="1"/>
    <col min="14854" max="14854" width="6.375" customWidth="1"/>
    <col min="14855" max="14855" width="6.625" customWidth="1"/>
    <col min="14856" max="14856" width="6.375" customWidth="1"/>
    <col min="14857" max="14858" width="9.125" customWidth="1"/>
    <col min="14859" max="14859" width="11.75" bestFit="1" customWidth="1"/>
    <col min="14860" max="14860" width="12.75" bestFit="1" customWidth="1"/>
    <col min="15106" max="15106" width="6.625" bestFit="1" customWidth="1"/>
    <col min="15107" max="15107" width="11.25" customWidth="1"/>
    <col min="15108" max="15108" width="19.375" customWidth="1"/>
    <col min="15109" max="15109" width="15.375" customWidth="1"/>
    <col min="15110" max="15110" width="6.375" customWidth="1"/>
    <col min="15111" max="15111" width="6.625" customWidth="1"/>
    <col min="15112" max="15112" width="6.375" customWidth="1"/>
    <col min="15113" max="15114" width="9.125" customWidth="1"/>
    <col min="15115" max="15115" width="11.75" bestFit="1" customWidth="1"/>
    <col min="15116" max="15116" width="12.75" bestFit="1" customWidth="1"/>
    <col min="15362" max="15362" width="6.625" bestFit="1" customWidth="1"/>
    <col min="15363" max="15363" width="11.25" customWidth="1"/>
    <col min="15364" max="15364" width="19.375" customWidth="1"/>
    <col min="15365" max="15365" width="15.375" customWidth="1"/>
    <col min="15366" max="15366" width="6.375" customWidth="1"/>
    <col min="15367" max="15367" width="6.625" customWidth="1"/>
    <col min="15368" max="15368" width="6.375" customWidth="1"/>
    <col min="15369" max="15370" width="9.125" customWidth="1"/>
    <col min="15371" max="15371" width="11.75" bestFit="1" customWidth="1"/>
    <col min="15372" max="15372" width="12.75" bestFit="1" customWidth="1"/>
    <col min="15618" max="15618" width="6.625" bestFit="1" customWidth="1"/>
    <col min="15619" max="15619" width="11.25" customWidth="1"/>
    <col min="15620" max="15620" width="19.375" customWidth="1"/>
    <col min="15621" max="15621" width="15.375" customWidth="1"/>
    <col min="15622" max="15622" width="6.375" customWidth="1"/>
    <col min="15623" max="15623" width="6.625" customWidth="1"/>
    <col min="15624" max="15624" width="6.375" customWidth="1"/>
    <col min="15625" max="15626" width="9.125" customWidth="1"/>
    <col min="15627" max="15627" width="11.75" bestFit="1" customWidth="1"/>
    <col min="15628" max="15628" width="12.75" bestFit="1" customWidth="1"/>
    <col min="15874" max="15874" width="6.625" bestFit="1" customWidth="1"/>
    <col min="15875" max="15875" width="11.25" customWidth="1"/>
    <col min="15876" max="15876" width="19.375" customWidth="1"/>
    <col min="15877" max="15877" width="15.375" customWidth="1"/>
    <col min="15878" max="15878" width="6.375" customWidth="1"/>
    <col min="15879" max="15879" width="6.625" customWidth="1"/>
    <col min="15880" max="15880" width="6.375" customWidth="1"/>
    <col min="15881" max="15882" width="9.125" customWidth="1"/>
    <col min="15883" max="15883" width="11.75" bestFit="1" customWidth="1"/>
    <col min="15884" max="15884" width="12.75" bestFit="1" customWidth="1"/>
    <col min="16130" max="16130" width="6.625" bestFit="1" customWidth="1"/>
    <col min="16131" max="16131" width="11.25" customWidth="1"/>
    <col min="16132" max="16132" width="19.375" customWidth="1"/>
    <col min="16133" max="16133" width="15.375" customWidth="1"/>
    <col min="16134" max="16134" width="6.375" customWidth="1"/>
    <col min="16135" max="16135" width="6.625" customWidth="1"/>
    <col min="16136" max="16136" width="6.375" customWidth="1"/>
    <col min="16137" max="16138" width="9.125" customWidth="1"/>
    <col min="16139" max="16139" width="11.75" bestFit="1" customWidth="1"/>
    <col min="16140" max="16140" width="12.75" bestFit="1" customWidth="1"/>
  </cols>
  <sheetData>
    <row r="1" spans="1:14" ht="27" customHeight="1" x14ac:dyDescent="0.2">
      <c r="A1" s="51" t="s">
        <v>120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14" x14ac:dyDescent="0.2">
      <c r="B2" s="11"/>
      <c r="C2" s="11"/>
      <c r="E2" s="1"/>
      <c r="G2" s="11"/>
      <c r="H2" s="11"/>
      <c r="I2" s="11"/>
      <c r="K2" s="11"/>
    </row>
    <row r="3" spans="1:14" x14ac:dyDescent="0.2">
      <c r="A3" s="12" t="s">
        <v>100</v>
      </c>
      <c r="C3" s="12"/>
      <c r="D3" s="29"/>
      <c r="E3" s="29"/>
      <c r="F3" s="29"/>
      <c r="G3" s="12"/>
      <c r="H3" s="12"/>
      <c r="I3" s="12"/>
      <c r="K3" s="12"/>
    </row>
    <row r="4" spans="1:14" ht="13.5" thickBot="1" x14ac:dyDescent="0.25">
      <c r="A4" s="12"/>
      <c r="C4" s="12"/>
      <c r="D4" s="29"/>
      <c r="E4" s="29"/>
      <c r="F4" s="29"/>
      <c r="G4" s="12"/>
      <c r="H4" s="12"/>
      <c r="I4" s="12"/>
      <c r="K4" s="12"/>
    </row>
    <row r="5" spans="1:14" ht="42" customHeight="1" x14ac:dyDescent="0.2">
      <c r="A5" s="79" t="s">
        <v>67</v>
      </c>
      <c r="B5" s="80"/>
      <c r="C5" s="81" t="s">
        <v>115</v>
      </c>
      <c r="D5" s="82"/>
      <c r="E5" s="82"/>
      <c r="F5" s="82"/>
      <c r="G5" s="82"/>
      <c r="H5" s="82"/>
      <c r="I5" s="82"/>
      <c r="J5" s="82"/>
      <c r="K5" s="82"/>
      <c r="L5" s="82"/>
      <c r="M5" s="83"/>
    </row>
    <row r="6" spans="1:14" ht="63.75" x14ac:dyDescent="0.2">
      <c r="A6" s="24" t="s">
        <v>106</v>
      </c>
      <c r="B6" s="25" t="s">
        <v>105</v>
      </c>
      <c r="C6" s="25" t="s">
        <v>1</v>
      </c>
      <c r="D6" s="25" t="s">
        <v>59</v>
      </c>
      <c r="E6" s="25" t="s">
        <v>68</v>
      </c>
      <c r="F6" s="25" t="s">
        <v>2</v>
      </c>
      <c r="G6" s="25" t="s">
        <v>3</v>
      </c>
      <c r="H6" s="25" t="s">
        <v>107</v>
      </c>
      <c r="I6" s="25" t="s">
        <v>108</v>
      </c>
      <c r="J6" s="25" t="s">
        <v>109</v>
      </c>
      <c r="K6" s="25" t="s">
        <v>110</v>
      </c>
      <c r="L6" s="25" t="s">
        <v>111</v>
      </c>
      <c r="M6" s="26" t="s">
        <v>112</v>
      </c>
    </row>
    <row r="7" spans="1:14" ht="25.5" x14ac:dyDescent="0.2">
      <c r="A7" s="19">
        <v>1</v>
      </c>
      <c r="B7" s="64" t="s">
        <v>104</v>
      </c>
      <c r="C7" s="4" t="s">
        <v>4</v>
      </c>
      <c r="D7" s="4" t="s">
        <v>66</v>
      </c>
      <c r="E7" s="30" t="s">
        <v>65</v>
      </c>
      <c r="F7" s="4" t="s">
        <v>103</v>
      </c>
      <c r="G7" s="4" t="s">
        <v>103</v>
      </c>
      <c r="H7" s="8">
        <v>34</v>
      </c>
      <c r="I7" s="8">
        <v>14</v>
      </c>
      <c r="J7" s="13"/>
      <c r="K7" s="13"/>
      <c r="L7" s="16">
        <f>H7*J7</f>
        <v>0</v>
      </c>
      <c r="M7" s="22">
        <f>I7*K7</f>
        <v>0</v>
      </c>
      <c r="N7" s="14"/>
    </row>
    <row r="8" spans="1:14" ht="38.25" x14ac:dyDescent="0.2">
      <c r="A8" s="19">
        <v>2</v>
      </c>
      <c r="B8" s="65"/>
      <c r="C8" s="4" t="s">
        <v>5</v>
      </c>
      <c r="D8" s="4" t="s">
        <v>66</v>
      </c>
      <c r="E8" s="30" t="s">
        <v>65</v>
      </c>
      <c r="F8" s="4" t="s">
        <v>6</v>
      </c>
      <c r="G8" s="4" t="s">
        <v>103</v>
      </c>
      <c r="H8" s="8">
        <v>56</v>
      </c>
      <c r="I8" s="8">
        <v>24</v>
      </c>
      <c r="J8" s="13"/>
      <c r="K8" s="13"/>
      <c r="L8" s="16">
        <f t="shared" ref="L8:L9" si="0">H8*J8</f>
        <v>0</v>
      </c>
      <c r="M8" s="22">
        <f t="shared" ref="M8:M9" si="1">I8*K8</f>
        <v>0</v>
      </c>
      <c r="N8" s="14"/>
    </row>
    <row r="9" spans="1:14" ht="38.25" x14ac:dyDescent="0.2">
      <c r="A9" s="19">
        <v>3</v>
      </c>
      <c r="B9" s="66"/>
      <c r="C9" s="4" t="s">
        <v>7</v>
      </c>
      <c r="D9" s="4" t="s">
        <v>66</v>
      </c>
      <c r="E9" s="30" t="s">
        <v>65</v>
      </c>
      <c r="F9" s="4">
        <v>44</v>
      </c>
      <c r="G9" s="4" t="s">
        <v>103</v>
      </c>
      <c r="H9" s="8">
        <v>27</v>
      </c>
      <c r="I9" s="8">
        <v>12</v>
      </c>
      <c r="J9" s="13"/>
      <c r="K9" s="13"/>
      <c r="L9" s="16">
        <f t="shared" si="0"/>
        <v>0</v>
      </c>
      <c r="M9" s="22">
        <f t="shared" si="1"/>
        <v>0</v>
      </c>
      <c r="N9" s="14"/>
    </row>
    <row r="10" spans="1:14" ht="36" customHeight="1" x14ac:dyDescent="0.2">
      <c r="A10" s="72" t="s">
        <v>116</v>
      </c>
      <c r="B10" s="73"/>
      <c r="C10" s="74" t="s">
        <v>0</v>
      </c>
      <c r="D10" s="75"/>
      <c r="E10" s="75"/>
      <c r="F10" s="75"/>
      <c r="G10" s="75"/>
      <c r="H10" s="75"/>
      <c r="I10" s="75"/>
      <c r="J10" s="75"/>
      <c r="K10" s="75"/>
      <c r="L10" s="75"/>
      <c r="M10" s="76"/>
      <c r="N10" s="14"/>
    </row>
    <row r="11" spans="1:14" ht="63.75" x14ac:dyDescent="0.2">
      <c r="A11" s="24" t="s">
        <v>106</v>
      </c>
      <c r="B11" s="25" t="s">
        <v>105</v>
      </c>
      <c r="C11" s="25" t="s">
        <v>1</v>
      </c>
      <c r="D11" s="25" t="s">
        <v>59</v>
      </c>
      <c r="E11" s="25" t="s">
        <v>68</v>
      </c>
      <c r="F11" s="25" t="s">
        <v>2</v>
      </c>
      <c r="G11" s="25" t="s">
        <v>3</v>
      </c>
      <c r="H11" s="25" t="s">
        <v>107</v>
      </c>
      <c r="I11" s="25" t="s">
        <v>108</v>
      </c>
      <c r="J11" s="25" t="s">
        <v>109</v>
      </c>
      <c r="K11" s="25" t="s">
        <v>110</v>
      </c>
      <c r="L11" s="25" t="s">
        <v>111</v>
      </c>
      <c r="M11" s="26" t="s">
        <v>112</v>
      </c>
      <c r="N11" s="14"/>
    </row>
    <row r="12" spans="1:14" ht="18.75" customHeight="1" x14ac:dyDescent="0.2">
      <c r="A12" s="19">
        <v>4</v>
      </c>
      <c r="B12" s="64" t="s">
        <v>104</v>
      </c>
      <c r="C12" s="5" t="s">
        <v>8</v>
      </c>
      <c r="D12" s="4" t="s">
        <v>69</v>
      </c>
      <c r="E12" s="30" t="s">
        <v>70</v>
      </c>
      <c r="F12" s="4">
        <v>4</v>
      </c>
      <c r="G12" s="4" t="s">
        <v>72</v>
      </c>
      <c r="H12" s="8">
        <v>23</v>
      </c>
      <c r="I12" s="20" t="s">
        <v>125</v>
      </c>
      <c r="J12" s="13"/>
      <c r="K12" s="84"/>
      <c r="L12" s="16">
        <f>H12*J12</f>
        <v>0</v>
      </c>
      <c r="M12" s="22">
        <f>I12*K12</f>
        <v>0</v>
      </c>
      <c r="N12" s="14"/>
    </row>
    <row r="13" spans="1:14" ht="28.5" customHeight="1" x14ac:dyDescent="0.2">
      <c r="A13" s="19">
        <v>5</v>
      </c>
      <c r="B13" s="65"/>
      <c r="C13" s="5" t="s">
        <v>9</v>
      </c>
      <c r="D13" s="4" t="s">
        <v>69</v>
      </c>
      <c r="E13" s="30" t="s">
        <v>70</v>
      </c>
      <c r="F13" s="4">
        <v>6</v>
      </c>
      <c r="G13" s="4" t="s">
        <v>71</v>
      </c>
      <c r="H13" s="8">
        <v>11</v>
      </c>
      <c r="I13" s="8">
        <v>5</v>
      </c>
      <c r="J13" s="13"/>
      <c r="K13" s="13"/>
      <c r="L13" s="16">
        <f>H13*J13</f>
        <v>0</v>
      </c>
      <c r="M13" s="22">
        <f>I13*K13</f>
        <v>0</v>
      </c>
      <c r="N13" s="14"/>
    </row>
    <row r="14" spans="1:14" ht="25.5" x14ac:dyDescent="0.2">
      <c r="A14" s="19">
        <v>6</v>
      </c>
      <c r="B14" s="66"/>
      <c r="C14" s="5" t="s">
        <v>10</v>
      </c>
      <c r="D14" s="4" t="s">
        <v>103</v>
      </c>
      <c r="E14" s="30" t="s">
        <v>103</v>
      </c>
      <c r="F14" s="4" t="s">
        <v>103</v>
      </c>
      <c r="G14" s="4" t="s">
        <v>73</v>
      </c>
      <c r="H14" s="8">
        <v>7</v>
      </c>
      <c r="I14" s="8">
        <v>3</v>
      </c>
      <c r="J14" s="13"/>
      <c r="K14" s="13"/>
      <c r="L14" s="16">
        <f>H14*J14</f>
        <v>0</v>
      </c>
      <c r="M14" s="22">
        <f>I14*K14</f>
        <v>0</v>
      </c>
      <c r="N14" s="14"/>
    </row>
    <row r="15" spans="1:14" ht="27.95" customHeight="1" x14ac:dyDescent="0.2">
      <c r="A15" s="72" t="s">
        <v>121</v>
      </c>
      <c r="B15" s="73"/>
      <c r="C15" s="74" t="s">
        <v>0</v>
      </c>
      <c r="D15" s="75"/>
      <c r="E15" s="75"/>
      <c r="F15" s="75"/>
      <c r="G15" s="75"/>
      <c r="H15" s="75"/>
      <c r="I15" s="75"/>
      <c r="J15" s="75"/>
      <c r="K15" s="75"/>
      <c r="L15" s="75"/>
      <c r="M15" s="76"/>
      <c r="N15" s="14"/>
    </row>
    <row r="16" spans="1:14" ht="63.75" x14ac:dyDescent="0.2">
      <c r="A16" s="24" t="s">
        <v>106</v>
      </c>
      <c r="B16" s="25" t="s">
        <v>105</v>
      </c>
      <c r="C16" s="25" t="s">
        <v>1</v>
      </c>
      <c r="D16" s="25" t="s">
        <v>59</v>
      </c>
      <c r="E16" s="25" t="s">
        <v>68</v>
      </c>
      <c r="F16" s="25" t="s">
        <v>2</v>
      </c>
      <c r="G16" s="25" t="s">
        <v>3</v>
      </c>
      <c r="H16" s="25" t="s">
        <v>107</v>
      </c>
      <c r="I16" s="25" t="s">
        <v>108</v>
      </c>
      <c r="J16" s="25" t="s">
        <v>109</v>
      </c>
      <c r="K16" s="25" t="s">
        <v>110</v>
      </c>
      <c r="L16" s="25" t="s">
        <v>111</v>
      </c>
      <c r="M16" s="26" t="s">
        <v>112</v>
      </c>
      <c r="N16" s="14"/>
    </row>
    <row r="17" spans="1:14" x14ac:dyDescent="0.2">
      <c r="A17" s="19">
        <v>7</v>
      </c>
      <c r="B17" s="64" t="s">
        <v>104</v>
      </c>
      <c r="C17" s="5" t="s">
        <v>11</v>
      </c>
      <c r="D17" s="4" t="s">
        <v>103</v>
      </c>
      <c r="E17" s="30" t="s">
        <v>103</v>
      </c>
      <c r="F17" s="4" t="s">
        <v>103</v>
      </c>
      <c r="G17" s="4" t="s">
        <v>74</v>
      </c>
      <c r="H17" s="20" t="s">
        <v>103</v>
      </c>
      <c r="I17" s="8">
        <v>14</v>
      </c>
      <c r="J17" s="20" t="s">
        <v>103</v>
      </c>
      <c r="K17" s="13"/>
      <c r="L17" s="20" t="s">
        <v>103</v>
      </c>
      <c r="M17" s="22">
        <f>I17*K17</f>
        <v>0</v>
      </c>
      <c r="N17" s="14"/>
    </row>
    <row r="18" spans="1:14" x14ac:dyDescent="0.2">
      <c r="A18" s="19">
        <v>8</v>
      </c>
      <c r="B18" s="65"/>
      <c r="C18" s="5" t="s">
        <v>12</v>
      </c>
      <c r="D18" s="4" t="s">
        <v>103</v>
      </c>
      <c r="E18" s="30" t="s">
        <v>103</v>
      </c>
      <c r="F18" s="4" t="s">
        <v>103</v>
      </c>
      <c r="G18" s="4" t="s">
        <v>75</v>
      </c>
      <c r="H18" s="20" t="s">
        <v>103</v>
      </c>
      <c r="I18" s="8">
        <v>14</v>
      </c>
      <c r="J18" s="20" t="s">
        <v>103</v>
      </c>
      <c r="K18" s="13"/>
      <c r="L18" s="20" t="s">
        <v>103</v>
      </c>
      <c r="M18" s="22">
        <f t="shared" ref="M18:M23" si="2">I18*K18</f>
        <v>0</v>
      </c>
      <c r="N18" s="14"/>
    </row>
    <row r="19" spans="1:14" ht="25.5" x14ac:dyDescent="0.2">
      <c r="A19" s="19">
        <v>9</v>
      </c>
      <c r="B19" s="65"/>
      <c r="C19" s="5" t="s">
        <v>13</v>
      </c>
      <c r="D19" s="4" t="s">
        <v>76</v>
      </c>
      <c r="E19" s="30" t="s">
        <v>14</v>
      </c>
      <c r="F19" s="4" t="s">
        <v>15</v>
      </c>
      <c r="G19" s="4" t="s">
        <v>77</v>
      </c>
      <c r="H19" s="8">
        <v>4</v>
      </c>
      <c r="I19" s="8">
        <v>1</v>
      </c>
      <c r="J19" s="13"/>
      <c r="K19" s="13"/>
      <c r="L19" s="16">
        <f t="shared" ref="L19:L23" si="3">H19*J19</f>
        <v>0</v>
      </c>
      <c r="M19" s="22">
        <f t="shared" si="2"/>
        <v>0</v>
      </c>
      <c r="N19" s="14"/>
    </row>
    <row r="20" spans="1:14" ht="25.5" x14ac:dyDescent="0.2">
      <c r="A20" s="19">
        <v>10</v>
      </c>
      <c r="B20" s="65"/>
      <c r="C20" s="5" t="s">
        <v>16</v>
      </c>
      <c r="D20" s="4" t="s">
        <v>78</v>
      </c>
      <c r="E20" s="30" t="s">
        <v>17</v>
      </c>
      <c r="F20" s="4" t="s">
        <v>18</v>
      </c>
      <c r="G20" s="4" t="s">
        <v>103</v>
      </c>
      <c r="H20" s="8">
        <v>1</v>
      </c>
      <c r="I20" s="20" t="s">
        <v>125</v>
      </c>
      <c r="J20" s="13"/>
      <c r="K20" s="13"/>
      <c r="L20" s="16">
        <f t="shared" si="3"/>
        <v>0</v>
      </c>
      <c r="M20" s="22">
        <f t="shared" si="2"/>
        <v>0</v>
      </c>
      <c r="N20" s="14"/>
    </row>
    <row r="21" spans="1:14" ht="25.5" x14ac:dyDescent="0.2">
      <c r="A21" s="19">
        <v>11</v>
      </c>
      <c r="B21" s="65"/>
      <c r="C21" s="5" t="s">
        <v>19</v>
      </c>
      <c r="D21" s="4" t="s">
        <v>79</v>
      </c>
      <c r="E21" s="30" t="s">
        <v>20</v>
      </c>
      <c r="F21" s="4" t="s">
        <v>21</v>
      </c>
      <c r="G21" s="4" t="s">
        <v>103</v>
      </c>
      <c r="H21" s="8">
        <v>2</v>
      </c>
      <c r="I21" s="8">
        <v>1</v>
      </c>
      <c r="J21" s="13"/>
      <c r="K21" s="13"/>
      <c r="L21" s="16">
        <f t="shared" si="3"/>
        <v>0</v>
      </c>
      <c r="M21" s="22">
        <f t="shared" si="2"/>
        <v>0</v>
      </c>
      <c r="N21" s="14"/>
    </row>
    <row r="22" spans="1:14" ht="25.5" x14ac:dyDescent="0.2">
      <c r="A22" s="19">
        <v>12</v>
      </c>
      <c r="B22" s="65"/>
      <c r="C22" s="5" t="s">
        <v>22</v>
      </c>
      <c r="D22" s="4" t="s">
        <v>80</v>
      </c>
      <c r="E22" s="30" t="s">
        <v>23</v>
      </c>
      <c r="F22" s="4">
        <v>33</v>
      </c>
      <c r="G22" s="4" t="s">
        <v>24</v>
      </c>
      <c r="H22" s="20" t="s">
        <v>103</v>
      </c>
      <c r="I22" s="8">
        <v>2</v>
      </c>
      <c r="J22" s="20" t="s">
        <v>103</v>
      </c>
      <c r="K22" s="13"/>
      <c r="L22" s="20" t="s">
        <v>103</v>
      </c>
      <c r="M22" s="22">
        <f t="shared" si="2"/>
        <v>0</v>
      </c>
      <c r="N22" s="14"/>
    </row>
    <row r="23" spans="1:14" ht="25.5" x14ac:dyDescent="0.2">
      <c r="A23" s="19">
        <v>13</v>
      </c>
      <c r="B23" s="66"/>
      <c r="C23" s="9" t="s">
        <v>25</v>
      </c>
      <c r="D23" s="8">
        <v>6</v>
      </c>
      <c r="E23" s="31" t="s">
        <v>23</v>
      </c>
      <c r="F23" s="8">
        <v>27</v>
      </c>
      <c r="G23" s="8" t="s">
        <v>103</v>
      </c>
      <c r="H23" s="8">
        <v>3</v>
      </c>
      <c r="I23" s="20" t="s">
        <v>125</v>
      </c>
      <c r="J23" s="13"/>
      <c r="K23" s="13"/>
      <c r="L23" s="16">
        <f t="shared" si="3"/>
        <v>0</v>
      </c>
      <c r="M23" s="22">
        <f t="shared" si="2"/>
        <v>0</v>
      </c>
      <c r="N23" s="14"/>
    </row>
    <row r="24" spans="1:14" ht="27.95" customHeight="1" x14ac:dyDescent="0.2">
      <c r="A24" s="72" t="s">
        <v>122</v>
      </c>
      <c r="B24" s="73"/>
      <c r="C24" s="74" t="s">
        <v>26</v>
      </c>
      <c r="D24" s="75"/>
      <c r="E24" s="75"/>
      <c r="F24" s="75"/>
      <c r="G24" s="75"/>
      <c r="H24" s="75"/>
      <c r="I24" s="75"/>
      <c r="J24" s="75"/>
      <c r="K24" s="75"/>
      <c r="L24" s="75"/>
      <c r="M24" s="76"/>
      <c r="N24" s="14"/>
    </row>
    <row r="25" spans="1:14" ht="63.75" x14ac:dyDescent="0.2">
      <c r="A25" s="24" t="s">
        <v>106</v>
      </c>
      <c r="B25" s="25" t="s">
        <v>105</v>
      </c>
      <c r="C25" s="25" t="s">
        <v>1</v>
      </c>
      <c r="D25" s="25" t="s">
        <v>59</v>
      </c>
      <c r="E25" s="25" t="s">
        <v>68</v>
      </c>
      <c r="F25" s="25" t="s">
        <v>2</v>
      </c>
      <c r="G25" s="25" t="s">
        <v>3</v>
      </c>
      <c r="H25" s="25" t="s">
        <v>107</v>
      </c>
      <c r="I25" s="25" t="s">
        <v>108</v>
      </c>
      <c r="J25" s="25" t="s">
        <v>109</v>
      </c>
      <c r="K25" s="25" t="s">
        <v>110</v>
      </c>
      <c r="L25" s="25" t="s">
        <v>111</v>
      </c>
      <c r="M25" s="26" t="s">
        <v>112</v>
      </c>
      <c r="N25" s="14"/>
    </row>
    <row r="26" spans="1:14" ht="63.75" x14ac:dyDescent="0.2">
      <c r="A26" s="19">
        <v>14</v>
      </c>
      <c r="B26" s="64" t="s">
        <v>27</v>
      </c>
      <c r="C26" s="5" t="s">
        <v>28</v>
      </c>
      <c r="D26" s="4" t="s">
        <v>103</v>
      </c>
      <c r="E26" s="30" t="s">
        <v>87</v>
      </c>
      <c r="F26" s="4" t="s">
        <v>86</v>
      </c>
      <c r="G26" s="4" t="s">
        <v>103</v>
      </c>
      <c r="H26" s="8">
        <v>34</v>
      </c>
      <c r="I26" s="8">
        <v>14</v>
      </c>
      <c r="J26" s="13"/>
      <c r="K26" s="13"/>
      <c r="L26" s="16">
        <f t="shared" ref="L26:L35" si="4">H26*J26</f>
        <v>0</v>
      </c>
      <c r="M26" s="22">
        <f>I26*K26</f>
        <v>0</v>
      </c>
      <c r="N26" s="14"/>
    </row>
    <row r="27" spans="1:14" ht="63.75" x14ac:dyDescent="0.2">
      <c r="A27" s="19">
        <v>15</v>
      </c>
      <c r="B27" s="65"/>
      <c r="C27" s="5" t="s">
        <v>29</v>
      </c>
      <c r="D27" s="4" t="s">
        <v>103</v>
      </c>
      <c r="E27" s="30" t="s">
        <v>88</v>
      </c>
      <c r="F27" s="4" t="s">
        <v>89</v>
      </c>
      <c r="G27" s="4" t="s">
        <v>103</v>
      </c>
      <c r="H27" s="8">
        <v>56</v>
      </c>
      <c r="I27" s="8">
        <v>24</v>
      </c>
      <c r="J27" s="13"/>
      <c r="K27" s="13"/>
      <c r="L27" s="16">
        <f t="shared" si="4"/>
        <v>0</v>
      </c>
      <c r="M27" s="22">
        <f t="shared" ref="M27:M35" si="5">I27*K27</f>
        <v>0</v>
      </c>
      <c r="N27" s="14"/>
    </row>
    <row r="28" spans="1:14" ht="63.75" x14ac:dyDescent="0.2">
      <c r="A28" s="19">
        <v>16</v>
      </c>
      <c r="B28" s="65"/>
      <c r="C28" s="17" t="s">
        <v>85</v>
      </c>
      <c r="D28" s="34" t="s">
        <v>103</v>
      </c>
      <c r="E28" s="30" t="s">
        <v>88</v>
      </c>
      <c r="F28" s="4" t="s">
        <v>90</v>
      </c>
      <c r="G28" s="4" t="s">
        <v>103</v>
      </c>
      <c r="H28" s="4">
        <v>14</v>
      </c>
      <c r="I28" s="4">
        <v>6</v>
      </c>
      <c r="J28" s="13"/>
      <c r="K28" s="13"/>
      <c r="L28" s="16">
        <f t="shared" si="4"/>
        <v>0</v>
      </c>
      <c r="M28" s="22">
        <f t="shared" si="5"/>
        <v>0</v>
      </c>
      <c r="N28" s="14"/>
    </row>
    <row r="29" spans="1:14" ht="63.75" x14ac:dyDescent="0.2">
      <c r="A29" s="19">
        <v>17</v>
      </c>
      <c r="B29" s="65"/>
      <c r="C29" s="9" t="s">
        <v>30</v>
      </c>
      <c r="D29" s="8" t="s">
        <v>81</v>
      </c>
      <c r="E29" s="30" t="s">
        <v>88</v>
      </c>
      <c r="F29" s="4" t="s">
        <v>91</v>
      </c>
      <c r="G29" s="4" t="s">
        <v>103</v>
      </c>
      <c r="H29" s="8">
        <v>8</v>
      </c>
      <c r="I29" s="8">
        <v>4</v>
      </c>
      <c r="J29" s="13"/>
      <c r="K29" s="13"/>
      <c r="L29" s="16">
        <f t="shared" si="4"/>
        <v>0</v>
      </c>
      <c r="M29" s="22">
        <f t="shared" si="5"/>
        <v>0</v>
      </c>
      <c r="N29" s="14"/>
    </row>
    <row r="30" spans="1:14" ht="38.25" x14ac:dyDescent="0.2">
      <c r="A30" s="19">
        <v>18</v>
      </c>
      <c r="B30" s="65"/>
      <c r="C30" s="9" t="s">
        <v>31</v>
      </c>
      <c r="D30" s="8" t="s">
        <v>103</v>
      </c>
      <c r="E30" s="30" t="s">
        <v>92</v>
      </c>
      <c r="F30" s="4" t="s">
        <v>93</v>
      </c>
      <c r="G30" s="4" t="s">
        <v>82</v>
      </c>
      <c r="H30" s="8">
        <v>2</v>
      </c>
      <c r="I30" s="8">
        <v>1</v>
      </c>
      <c r="J30" s="13"/>
      <c r="K30" s="13"/>
      <c r="L30" s="16">
        <f t="shared" si="4"/>
        <v>0</v>
      </c>
      <c r="M30" s="22">
        <f t="shared" si="5"/>
        <v>0</v>
      </c>
      <c r="N30" s="14"/>
    </row>
    <row r="31" spans="1:14" ht="38.25" x14ac:dyDescent="0.2">
      <c r="A31" s="19">
        <v>19</v>
      </c>
      <c r="B31" s="65"/>
      <c r="C31" s="9" t="s">
        <v>32</v>
      </c>
      <c r="D31" s="8" t="s">
        <v>103</v>
      </c>
      <c r="E31" s="30" t="s">
        <v>92</v>
      </c>
      <c r="F31" s="4" t="s">
        <v>94</v>
      </c>
      <c r="G31" s="4" t="s">
        <v>83</v>
      </c>
      <c r="H31" s="8">
        <v>2</v>
      </c>
      <c r="I31" s="8">
        <v>1</v>
      </c>
      <c r="J31" s="13"/>
      <c r="K31" s="13"/>
      <c r="L31" s="16">
        <f t="shared" si="4"/>
        <v>0</v>
      </c>
      <c r="M31" s="22">
        <f t="shared" si="5"/>
        <v>0</v>
      </c>
      <c r="N31" s="14"/>
    </row>
    <row r="32" spans="1:14" ht="63.75" x14ac:dyDescent="0.2">
      <c r="A32" s="19">
        <v>20</v>
      </c>
      <c r="B32" s="65"/>
      <c r="C32" s="6" t="s">
        <v>33</v>
      </c>
      <c r="D32" s="4" t="s">
        <v>103</v>
      </c>
      <c r="E32" s="30" t="s">
        <v>95</v>
      </c>
      <c r="F32" s="4" t="s">
        <v>96</v>
      </c>
      <c r="G32" s="4" t="s">
        <v>103</v>
      </c>
      <c r="H32" s="8">
        <v>11</v>
      </c>
      <c r="I32" s="20" t="s">
        <v>125</v>
      </c>
      <c r="J32" s="13"/>
      <c r="K32" s="13"/>
      <c r="L32" s="16">
        <f t="shared" si="4"/>
        <v>0</v>
      </c>
      <c r="M32" s="22">
        <f t="shared" si="5"/>
        <v>0</v>
      </c>
      <c r="N32" s="14"/>
    </row>
    <row r="33" spans="1:14" ht="63.75" x14ac:dyDescent="0.2">
      <c r="A33" s="19">
        <v>21</v>
      </c>
      <c r="B33" s="65"/>
      <c r="C33" s="6" t="s">
        <v>34</v>
      </c>
      <c r="D33" s="4" t="s">
        <v>103</v>
      </c>
      <c r="E33" s="30" t="s">
        <v>95</v>
      </c>
      <c r="F33" s="4" t="s">
        <v>97</v>
      </c>
      <c r="G33" s="4" t="s">
        <v>84</v>
      </c>
      <c r="H33" s="8">
        <v>14</v>
      </c>
      <c r="I33" s="8">
        <v>6</v>
      </c>
      <c r="J33" s="13"/>
      <c r="K33" s="13"/>
      <c r="L33" s="16">
        <f t="shared" si="4"/>
        <v>0</v>
      </c>
      <c r="M33" s="22">
        <f t="shared" si="5"/>
        <v>0</v>
      </c>
      <c r="N33" s="14"/>
    </row>
    <row r="34" spans="1:14" ht="25.5" x14ac:dyDescent="0.2">
      <c r="A34" s="19">
        <v>22</v>
      </c>
      <c r="B34" s="65"/>
      <c r="C34" s="6" t="s">
        <v>35</v>
      </c>
      <c r="D34" s="4" t="s">
        <v>103</v>
      </c>
      <c r="E34" s="30"/>
      <c r="F34" s="4"/>
      <c r="G34" s="4" t="s">
        <v>75</v>
      </c>
      <c r="H34" s="20" t="s">
        <v>103</v>
      </c>
      <c r="I34" s="8">
        <v>20</v>
      </c>
      <c r="J34" s="20" t="s">
        <v>103</v>
      </c>
      <c r="K34" s="13"/>
      <c r="L34" s="20" t="s">
        <v>103</v>
      </c>
      <c r="M34" s="22">
        <f t="shared" si="5"/>
        <v>0</v>
      </c>
      <c r="N34" s="14"/>
    </row>
    <row r="35" spans="1:14" ht="63.75" x14ac:dyDescent="0.2">
      <c r="A35" s="19">
        <v>23</v>
      </c>
      <c r="B35" s="66"/>
      <c r="C35" s="6" t="s">
        <v>36</v>
      </c>
      <c r="D35" s="4" t="s">
        <v>103</v>
      </c>
      <c r="E35" s="30" t="s">
        <v>98</v>
      </c>
      <c r="F35" s="4" t="s">
        <v>99</v>
      </c>
      <c r="G35" s="4" t="s">
        <v>103</v>
      </c>
      <c r="H35" s="8">
        <v>8</v>
      </c>
      <c r="I35" s="8">
        <v>4</v>
      </c>
      <c r="J35" s="13"/>
      <c r="K35" s="13"/>
      <c r="L35" s="16">
        <f t="shared" si="4"/>
        <v>0</v>
      </c>
      <c r="M35" s="22">
        <f t="shared" si="5"/>
        <v>0</v>
      </c>
      <c r="N35" s="14"/>
    </row>
    <row r="36" spans="1:14" ht="26.45" customHeight="1" x14ac:dyDescent="0.2">
      <c r="A36" s="49" t="s">
        <v>123</v>
      </c>
      <c r="B36" s="50"/>
      <c r="C36" s="74" t="s">
        <v>37</v>
      </c>
      <c r="D36" s="75"/>
      <c r="E36" s="75"/>
      <c r="F36" s="75"/>
      <c r="G36" s="75"/>
      <c r="H36" s="75"/>
      <c r="I36" s="75"/>
      <c r="J36" s="75"/>
      <c r="K36" s="75"/>
      <c r="L36" s="75"/>
      <c r="M36" s="76"/>
      <c r="N36" s="14"/>
    </row>
    <row r="37" spans="1:14" ht="63.75" x14ac:dyDescent="0.2">
      <c r="A37" s="24" t="s">
        <v>106</v>
      </c>
      <c r="B37" s="25" t="s">
        <v>105</v>
      </c>
      <c r="C37" s="25" t="s">
        <v>1</v>
      </c>
      <c r="D37" s="25" t="s">
        <v>59</v>
      </c>
      <c r="E37" s="25" t="s">
        <v>68</v>
      </c>
      <c r="F37" s="25" t="s">
        <v>2</v>
      </c>
      <c r="G37" s="25" t="s">
        <v>3</v>
      </c>
      <c r="H37" s="25" t="s">
        <v>107</v>
      </c>
      <c r="I37" s="25" t="s">
        <v>108</v>
      </c>
      <c r="J37" s="25" t="s">
        <v>109</v>
      </c>
      <c r="K37" s="25" t="s">
        <v>110</v>
      </c>
      <c r="L37" s="25" t="s">
        <v>111</v>
      </c>
      <c r="M37" s="26" t="s">
        <v>112</v>
      </c>
      <c r="N37" s="14"/>
    </row>
    <row r="38" spans="1:14" ht="25.5" x14ac:dyDescent="0.2">
      <c r="A38" s="19">
        <v>24</v>
      </c>
      <c r="B38" s="64" t="s">
        <v>38</v>
      </c>
      <c r="C38" s="4" t="s">
        <v>39</v>
      </c>
      <c r="D38" s="7" t="s">
        <v>41</v>
      </c>
      <c r="E38" s="30" t="s">
        <v>40</v>
      </c>
      <c r="F38" s="4">
        <v>5</v>
      </c>
      <c r="G38" s="8" t="s">
        <v>103</v>
      </c>
      <c r="H38" s="8" t="s">
        <v>103</v>
      </c>
      <c r="I38" s="8">
        <v>8</v>
      </c>
      <c r="J38" s="20" t="s">
        <v>103</v>
      </c>
      <c r="K38" s="13"/>
      <c r="L38" s="20" t="s">
        <v>103</v>
      </c>
      <c r="M38" s="22">
        <f>I38*K38</f>
        <v>0</v>
      </c>
      <c r="N38" s="14"/>
    </row>
    <row r="39" spans="1:14" ht="25.5" x14ac:dyDescent="0.2">
      <c r="A39" s="19">
        <v>25</v>
      </c>
      <c r="B39" s="65"/>
      <c r="C39" s="4" t="s">
        <v>42</v>
      </c>
      <c r="D39" s="7" t="s">
        <v>41</v>
      </c>
      <c r="E39" s="30" t="s">
        <v>43</v>
      </c>
      <c r="F39" s="4">
        <v>4</v>
      </c>
      <c r="G39" s="8" t="s">
        <v>103</v>
      </c>
      <c r="H39" s="8">
        <v>5</v>
      </c>
      <c r="I39" s="8">
        <v>2</v>
      </c>
      <c r="J39" s="13"/>
      <c r="K39" s="13"/>
      <c r="L39" s="16">
        <f t="shared" ref="L39:M43" si="6">H39*J39</f>
        <v>0</v>
      </c>
      <c r="M39" s="22">
        <f t="shared" si="6"/>
        <v>0</v>
      </c>
      <c r="N39" s="14"/>
    </row>
    <row r="40" spans="1:14" ht="25.5" x14ac:dyDescent="0.2">
      <c r="A40" s="19">
        <v>26</v>
      </c>
      <c r="B40" s="65"/>
      <c r="C40" s="4" t="s">
        <v>44</v>
      </c>
      <c r="D40" s="7" t="s">
        <v>46</v>
      </c>
      <c r="E40" s="30" t="s">
        <v>45</v>
      </c>
      <c r="F40" s="4">
        <v>16</v>
      </c>
      <c r="G40" s="8" t="s">
        <v>103</v>
      </c>
      <c r="H40" s="8" t="s">
        <v>103</v>
      </c>
      <c r="I40" s="8">
        <v>10</v>
      </c>
      <c r="J40" s="20" t="s">
        <v>103</v>
      </c>
      <c r="K40" s="13"/>
      <c r="L40" s="20" t="s">
        <v>103</v>
      </c>
      <c r="M40" s="22">
        <f t="shared" si="6"/>
        <v>0</v>
      </c>
      <c r="N40" s="14"/>
    </row>
    <row r="41" spans="1:14" ht="25.5" x14ac:dyDescent="0.2">
      <c r="A41" s="19">
        <v>27</v>
      </c>
      <c r="B41" s="65"/>
      <c r="C41" s="4" t="s">
        <v>47</v>
      </c>
      <c r="D41" s="7" t="s">
        <v>46</v>
      </c>
      <c r="E41" s="30" t="s">
        <v>48</v>
      </c>
      <c r="F41" s="4">
        <v>17</v>
      </c>
      <c r="G41" s="8" t="s">
        <v>103</v>
      </c>
      <c r="H41" s="8" t="s">
        <v>103</v>
      </c>
      <c r="I41" s="8">
        <v>10</v>
      </c>
      <c r="J41" s="20" t="s">
        <v>103</v>
      </c>
      <c r="K41" s="13"/>
      <c r="L41" s="20" t="s">
        <v>103</v>
      </c>
      <c r="M41" s="22">
        <f t="shared" si="6"/>
        <v>0</v>
      </c>
      <c r="N41" s="14"/>
    </row>
    <row r="42" spans="1:14" ht="25.5" x14ac:dyDescent="0.2">
      <c r="A42" s="19">
        <v>28</v>
      </c>
      <c r="B42" s="65"/>
      <c r="C42" s="4" t="s">
        <v>49</v>
      </c>
      <c r="D42" s="7" t="s">
        <v>51</v>
      </c>
      <c r="E42" s="30" t="s">
        <v>50</v>
      </c>
      <c r="F42" s="4">
        <v>12</v>
      </c>
      <c r="G42" s="8" t="s">
        <v>103</v>
      </c>
      <c r="H42" s="8" t="s">
        <v>103</v>
      </c>
      <c r="I42" s="8">
        <v>12</v>
      </c>
      <c r="J42" s="20" t="s">
        <v>103</v>
      </c>
      <c r="K42" s="13"/>
      <c r="L42" s="20" t="s">
        <v>103</v>
      </c>
      <c r="M42" s="22">
        <f t="shared" si="6"/>
        <v>0</v>
      </c>
      <c r="N42" s="14"/>
    </row>
    <row r="43" spans="1:14" ht="25.5" x14ac:dyDescent="0.2">
      <c r="A43" s="19">
        <v>29</v>
      </c>
      <c r="B43" s="66"/>
      <c r="C43" s="4" t="s">
        <v>52</v>
      </c>
      <c r="D43" s="7" t="s">
        <v>51</v>
      </c>
      <c r="E43" s="30" t="s">
        <v>53</v>
      </c>
      <c r="F43" s="4">
        <v>13</v>
      </c>
      <c r="G43" s="8" t="s">
        <v>103</v>
      </c>
      <c r="H43" s="8" t="s">
        <v>103</v>
      </c>
      <c r="I43" s="8">
        <v>12</v>
      </c>
      <c r="J43" s="20" t="s">
        <v>103</v>
      </c>
      <c r="K43" s="13"/>
      <c r="L43" s="20" t="s">
        <v>103</v>
      </c>
      <c r="M43" s="22">
        <f t="shared" si="6"/>
        <v>0</v>
      </c>
      <c r="N43" s="14"/>
    </row>
    <row r="44" spans="1:14" ht="26.45" customHeight="1" x14ac:dyDescent="0.2">
      <c r="A44" s="47" t="s">
        <v>124</v>
      </c>
      <c r="B44" s="48"/>
      <c r="C44" s="74" t="s">
        <v>60</v>
      </c>
      <c r="D44" s="75"/>
      <c r="E44" s="75"/>
      <c r="F44" s="75"/>
      <c r="G44" s="75"/>
      <c r="H44" s="75"/>
      <c r="I44" s="75"/>
      <c r="J44" s="75"/>
      <c r="K44" s="75"/>
      <c r="L44" s="75"/>
      <c r="M44" s="76"/>
      <c r="N44" s="14"/>
    </row>
    <row r="45" spans="1:14" ht="63.75" x14ac:dyDescent="0.2">
      <c r="A45" s="24" t="s">
        <v>106</v>
      </c>
      <c r="B45" s="25" t="s">
        <v>105</v>
      </c>
      <c r="C45" s="25" t="s">
        <v>1</v>
      </c>
      <c r="D45" s="25" t="s">
        <v>59</v>
      </c>
      <c r="E45" s="25" t="s">
        <v>68</v>
      </c>
      <c r="F45" s="25" t="s">
        <v>2</v>
      </c>
      <c r="G45" s="25" t="s">
        <v>3</v>
      </c>
      <c r="H45" s="25" t="s">
        <v>107</v>
      </c>
      <c r="I45" s="25" t="s">
        <v>108</v>
      </c>
      <c r="J45" s="25" t="s">
        <v>109</v>
      </c>
      <c r="K45" s="25" t="s">
        <v>110</v>
      </c>
      <c r="L45" s="25" t="s">
        <v>111</v>
      </c>
      <c r="M45" s="26" t="s">
        <v>112</v>
      </c>
      <c r="N45" s="14"/>
    </row>
    <row r="46" spans="1:14" ht="38.25" x14ac:dyDescent="0.2">
      <c r="A46" s="19">
        <v>30</v>
      </c>
      <c r="B46" s="67" t="s">
        <v>58</v>
      </c>
      <c r="C46" s="10" t="s">
        <v>11</v>
      </c>
      <c r="D46" s="4">
        <v>9</v>
      </c>
      <c r="E46" s="31" t="s">
        <v>64</v>
      </c>
      <c r="F46" s="8"/>
      <c r="G46" s="8" t="s">
        <v>62</v>
      </c>
      <c r="H46" s="8" t="s">
        <v>103</v>
      </c>
      <c r="I46" s="8">
        <v>24</v>
      </c>
      <c r="J46" s="85" t="s">
        <v>103</v>
      </c>
      <c r="K46" s="13"/>
      <c r="L46" s="16" t="s">
        <v>103</v>
      </c>
      <c r="M46" s="22">
        <f>I46*K46</f>
        <v>0</v>
      </c>
      <c r="N46" s="14"/>
    </row>
    <row r="47" spans="1:14" ht="38.25" x14ac:dyDescent="0.2">
      <c r="A47" s="19">
        <v>31</v>
      </c>
      <c r="B47" s="68"/>
      <c r="C47" s="10" t="s">
        <v>12</v>
      </c>
      <c r="D47" s="4">
        <v>9</v>
      </c>
      <c r="E47" s="31" t="s">
        <v>64</v>
      </c>
      <c r="F47" s="8"/>
      <c r="G47" s="8" t="s">
        <v>63</v>
      </c>
      <c r="H47" s="8" t="s">
        <v>103</v>
      </c>
      <c r="I47" s="8">
        <v>24</v>
      </c>
      <c r="J47" s="85" t="s">
        <v>103</v>
      </c>
      <c r="K47" s="13"/>
      <c r="L47" s="16" t="s">
        <v>103</v>
      </c>
      <c r="M47" s="22">
        <f t="shared" ref="M47:M49" si="7">I47*K47</f>
        <v>0</v>
      </c>
      <c r="N47" s="14"/>
    </row>
    <row r="48" spans="1:14" ht="38.25" x14ac:dyDescent="0.2">
      <c r="A48" s="19">
        <v>32</v>
      </c>
      <c r="B48" s="68"/>
      <c r="C48" s="10" t="s">
        <v>61</v>
      </c>
      <c r="D48" s="4">
        <v>10</v>
      </c>
      <c r="E48" s="31" t="s">
        <v>64</v>
      </c>
      <c r="F48" s="8"/>
      <c r="G48" s="8"/>
      <c r="H48" s="8">
        <v>17</v>
      </c>
      <c r="I48" s="8">
        <v>7</v>
      </c>
      <c r="J48" s="13"/>
      <c r="K48" s="13"/>
      <c r="L48" s="16">
        <f>H48*J48</f>
        <v>0</v>
      </c>
      <c r="M48" s="22">
        <f t="shared" si="7"/>
        <v>0</v>
      </c>
      <c r="N48" s="14"/>
    </row>
    <row r="49" spans="1:23" ht="39" thickBot="1" x14ac:dyDescent="0.25">
      <c r="A49" s="36">
        <v>33</v>
      </c>
      <c r="B49" s="68"/>
      <c r="C49" s="37" t="s">
        <v>54</v>
      </c>
      <c r="D49" s="27">
        <v>10</v>
      </c>
      <c r="E49" s="38" t="s">
        <v>64</v>
      </c>
      <c r="F49" s="27"/>
      <c r="G49" s="27" t="s">
        <v>55</v>
      </c>
      <c r="H49" s="28">
        <v>11</v>
      </c>
      <c r="I49" s="28">
        <v>5</v>
      </c>
      <c r="J49" s="39"/>
      <c r="K49" s="39"/>
      <c r="L49" s="40">
        <f>H49*J49</f>
        <v>0</v>
      </c>
      <c r="M49" s="41">
        <f t="shared" si="7"/>
        <v>0</v>
      </c>
      <c r="N49" s="14"/>
    </row>
    <row r="50" spans="1:23" ht="28.5" customHeight="1" thickBot="1" x14ac:dyDescent="0.25">
      <c r="A50" s="69" t="s">
        <v>113</v>
      </c>
      <c r="B50" s="70"/>
      <c r="C50" s="70"/>
      <c r="D50" s="70"/>
      <c r="E50" s="70"/>
      <c r="F50" s="70"/>
      <c r="G50" s="70"/>
      <c r="H50" s="70"/>
      <c r="I50" s="70"/>
      <c r="J50" s="70"/>
      <c r="K50" s="71"/>
      <c r="L50" s="42">
        <f>SUM(L7:L49)</f>
        <v>0</v>
      </c>
      <c r="M50" s="43">
        <f>SUM(M7:M49)</f>
        <v>0</v>
      </c>
      <c r="N50" s="14"/>
      <c r="S50" s="15"/>
    </row>
    <row r="51" spans="1:23" ht="13.5" thickBot="1" x14ac:dyDescent="0.25">
      <c r="W51" s="15"/>
    </row>
    <row r="52" spans="1:23" ht="27" customHeight="1" thickBot="1" x14ac:dyDescent="0.25">
      <c r="G52" s="44" t="s">
        <v>114</v>
      </c>
      <c r="H52" s="45"/>
      <c r="I52" s="45"/>
      <c r="J52" s="45"/>
      <c r="K52" s="45"/>
      <c r="L52" s="77">
        <f>L50+M50</f>
        <v>0</v>
      </c>
      <c r="M52" s="78"/>
      <c r="W52" s="15"/>
    </row>
    <row r="53" spans="1:23" ht="21.95" customHeight="1" thickBot="1" x14ac:dyDescent="0.25">
      <c r="B53" s="46" t="s">
        <v>56</v>
      </c>
      <c r="C53" s="46"/>
      <c r="D53" s="35"/>
      <c r="E53" s="33"/>
      <c r="F53" s="2"/>
      <c r="G53" s="3"/>
    </row>
    <row r="54" spans="1:23" ht="27.75" customHeight="1" x14ac:dyDescent="0.2">
      <c r="B54" s="55" t="s">
        <v>117</v>
      </c>
      <c r="C54" s="56"/>
      <c r="D54" s="56"/>
      <c r="E54" s="56"/>
      <c r="F54" s="56"/>
      <c r="G54" s="57"/>
      <c r="M54" s="23"/>
    </row>
    <row r="55" spans="1:23" ht="32.25" customHeight="1" x14ac:dyDescent="0.2">
      <c r="B55" s="58" t="s">
        <v>118</v>
      </c>
      <c r="C55" s="59"/>
      <c r="D55" s="59"/>
      <c r="E55" s="59"/>
      <c r="F55" s="59"/>
      <c r="G55" s="60"/>
    </row>
    <row r="56" spans="1:23" ht="18" customHeight="1" x14ac:dyDescent="0.2">
      <c r="B56" s="61" t="s">
        <v>57</v>
      </c>
      <c r="C56" s="62"/>
      <c r="D56" s="62"/>
      <c r="E56" s="62"/>
      <c r="F56" s="62"/>
      <c r="G56" s="63"/>
    </row>
    <row r="57" spans="1:23" ht="35.25" customHeight="1" x14ac:dyDescent="0.2">
      <c r="B57" s="61" t="s">
        <v>102</v>
      </c>
      <c r="C57" s="62"/>
      <c r="D57" s="62"/>
      <c r="E57" s="62"/>
      <c r="F57" s="62"/>
      <c r="G57" s="63"/>
      <c r="K57" s="18"/>
    </row>
    <row r="58" spans="1:23" ht="33" customHeight="1" x14ac:dyDescent="0.2">
      <c r="B58" s="61" t="s">
        <v>119</v>
      </c>
      <c r="C58" s="62"/>
      <c r="D58" s="62"/>
      <c r="E58" s="62"/>
      <c r="F58" s="62"/>
      <c r="G58" s="63"/>
    </row>
    <row r="59" spans="1:23" ht="24.95" customHeight="1" thickBot="1" x14ac:dyDescent="0.25">
      <c r="B59" s="52" t="s">
        <v>101</v>
      </c>
      <c r="C59" s="53"/>
      <c r="D59" s="53"/>
      <c r="E59" s="53"/>
      <c r="F59" s="53"/>
      <c r="G59" s="54"/>
    </row>
  </sheetData>
  <mergeCells count="25">
    <mergeCell ref="C44:M44"/>
    <mergeCell ref="A15:B15"/>
    <mergeCell ref="A10:B10"/>
    <mergeCell ref="L52:M52"/>
    <mergeCell ref="A5:B5"/>
    <mergeCell ref="C5:M5"/>
    <mergeCell ref="C10:M10"/>
    <mergeCell ref="C15:M15"/>
    <mergeCell ref="C24:M24"/>
    <mergeCell ref="A1:M1"/>
    <mergeCell ref="B59:G59"/>
    <mergeCell ref="B54:G54"/>
    <mergeCell ref="B55:G55"/>
    <mergeCell ref="B56:G56"/>
    <mergeCell ref="B57:G57"/>
    <mergeCell ref="B58:G58"/>
    <mergeCell ref="B7:B9"/>
    <mergeCell ref="B12:B14"/>
    <mergeCell ref="B17:B23"/>
    <mergeCell ref="B26:B35"/>
    <mergeCell ref="B38:B43"/>
    <mergeCell ref="B46:B49"/>
    <mergeCell ref="A50:K50"/>
    <mergeCell ref="A24:B24"/>
    <mergeCell ref="C36:M36"/>
  </mergeCells>
  <pageMargins left="0.7" right="0.7" top="0.78740157499999996" bottom="0.78740157499999996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Plesník Martin, Ing.</dc:creator>
  <cp:lastModifiedBy>OVZ</cp:lastModifiedBy>
  <cp:lastPrinted>2025-04-07T05:21:12Z</cp:lastPrinted>
  <dcterms:created xsi:type="dcterms:W3CDTF">2024-07-11T12:53:16Z</dcterms:created>
  <dcterms:modified xsi:type="dcterms:W3CDTF">2025-04-08T10:46:13Z</dcterms:modified>
</cp:coreProperties>
</file>